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5480" windowHeight="9660"/>
  </bookViews>
  <sheets>
    <sheet name="Прейскурант (русский)" sheetId="15" r:id="rId1"/>
    <sheet name="Прейскурант (кыргыз)" sheetId="18" r:id="rId2"/>
  </sheets>
  <calcPr calcId="125725"/>
  <customWorkbookViews>
    <customWorkbookView name="ппппппппппппппппппппппппп" guid="{EE2ACCE0-17BA-4A86-95F5-BCBF0055C1E6}" maximized="1" xWindow="1" yWindow="1" windowWidth="1440" windowHeight="649" activeSheetId="16" showComments="commIndAndComment"/>
  </customWorkbookViews>
</workbook>
</file>

<file path=xl/calcChain.xml><?xml version="1.0" encoding="utf-8"?>
<calcChain xmlns="http://schemas.openxmlformats.org/spreadsheetml/2006/main">
  <c r="M24" i="18"/>
  <c r="I24"/>
  <c r="M24" i="15"/>
  <c r="I24"/>
  <c r="M608"/>
  <c r="I608"/>
  <c r="M608" i="18"/>
  <c r="I608"/>
  <c r="M251"/>
  <c r="I251"/>
  <c r="M252" i="15"/>
  <c r="I252"/>
  <c r="M254" i="18"/>
  <c r="I254"/>
  <c r="M253"/>
  <c r="I253"/>
  <c r="M252"/>
  <c r="I252"/>
  <c r="M250"/>
  <c r="I250"/>
  <c r="M249"/>
  <c r="I249"/>
  <c r="M248"/>
  <c r="I248"/>
  <c r="M253" i="15"/>
  <c r="I253"/>
  <c r="M251"/>
  <c r="I251"/>
  <c r="M248"/>
  <c r="I248"/>
  <c r="M249"/>
  <c r="I249"/>
  <c r="M589" i="18"/>
  <c r="I589"/>
  <c r="M588"/>
  <c r="I588"/>
  <c r="M587"/>
  <c r="I587"/>
  <c r="I592" i="15"/>
  <c r="M592"/>
  <c r="I594"/>
  <c r="M594"/>
  <c r="I596"/>
  <c r="M596"/>
  <c r="M589"/>
  <c r="I589"/>
  <c r="M588"/>
  <c r="I588"/>
  <c r="M587"/>
  <c r="I587"/>
  <c r="N146" i="18"/>
  <c r="M146"/>
  <c r="J146"/>
  <c r="I146"/>
  <c r="N146" i="15"/>
  <c r="M146"/>
  <c r="J146"/>
  <c r="I146"/>
  <c r="N224" i="18"/>
  <c r="M224"/>
  <c r="J224"/>
  <c r="I224"/>
  <c r="N224" i="15"/>
  <c r="M224"/>
  <c r="J224"/>
  <c r="I224"/>
  <c r="N80" i="18"/>
  <c r="M80"/>
  <c r="J80"/>
  <c r="I80"/>
  <c r="N80" i="15"/>
  <c r="M80"/>
  <c r="J80"/>
  <c r="I80"/>
  <c r="M415" i="18"/>
  <c r="I415"/>
  <c r="M415" i="15"/>
  <c r="I415"/>
  <c r="M604" i="18"/>
  <c r="I604"/>
  <c r="M603"/>
  <c r="I603"/>
  <c r="M604" i="15"/>
  <c r="I604"/>
  <c r="M603"/>
  <c r="I603"/>
  <c r="M610" i="18"/>
  <c r="I610"/>
  <c r="M610" i="15"/>
  <c r="I610"/>
  <c r="M493" i="18"/>
  <c r="I493"/>
  <c r="M493" i="15"/>
  <c r="I493"/>
  <c r="O559" i="18"/>
  <c r="M559"/>
  <c r="K559"/>
  <c r="I559"/>
  <c r="O559" i="15"/>
  <c r="M559"/>
  <c r="K559"/>
  <c r="I559"/>
  <c r="O568" i="18"/>
  <c r="M568"/>
  <c r="K568"/>
  <c r="I568"/>
  <c r="O568" i="15"/>
  <c r="M568"/>
  <c r="K568"/>
  <c r="I568"/>
  <c r="O595" i="18"/>
  <c r="O595" i="15"/>
  <c r="K595" i="18"/>
  <c r="K595" i="15"/>
  <c r="K404" i="18"/>
  <c r="K404" i="15"/>
  <c r="M584" i="18"/>
  <c r="I584"/>
  <c r="M584" i="15"/>
  <c r="I584"/>
  <c r="N223" i="18"/>
  <c r="M223"/>
  <c r="J223"/>
  <c r="I223"/>
  <c r="N223" i="15"/>
  <c r="M223"/>
  <c r="J223"/>
  <c r="I223"/>
  <c r="I79" i="18"/>
  <c r="I79" i="15"/>
  <c r="M578" i="18"/>
  <c r="I578"/>
  <c r="M578" i="15"/>
  <c r="I578"/>
  <c r="M440" i="18"/>
  <c r="I440"/>
  <c r="M440" i="15"/>
  <c r="I440"/>
  <c r="I606" i="18"/>
  <c r="I606" i="15"/>
  <c r="M606" i="18"/>
  <c r="M606" i="15"/>
  <c r="I601" i="18"/>
  <c r="I601" i="15"/>
  <c r="I262" i="18"/>
  <c r="I262" i="15"/>
  <c r="M43" i="18"/>
  <c r="M43" i="15"/>
  <c r="N43" i="18"/>
  <c r="N43" i="15"/>
  <c r="N403" i="18"/>
  <c r="N403" i="15"/>
  <c r="J403" i="18"/>
  <c r="J403" i="15"/>
  <c r="N399" i="18"/>
  <c r="N399" i="15"/>
  <c r="J399" i="18"/>
  <c r="J399" i="15"/>
  <c r="N395" i="18"/>
  <c r="N395" i="15"/>
  <c r="J395" i="18"/>
  <c r="J395" i="15"/>
  <c r="N391" i="18"/>
  <c r="N391" i="15"/>
  <c r="J391" i="18"/>
  <c r="J391" i="15"/>
  <c r="N387" i="18"/>
  <c r="N387" i="15"/>
  <c r="J387" i="18"/>
  <c r="J387" i="15"/>
  <c r="N383" i="18"/>
  <c r="N383" i="15"/>
  <c r="J383" i="18"/>
  <c r="J383" i="15"/>
  <c r="O374" i="18"/>
  <c r="O374" i="15"/>
  <c r="O375" i="18"/>
  <c r="O375" i="15"/>
  <c r="O376" i="18"/>
  <c r="O376" i="15"/>
  <c r="O378" i="18"/>
  <c r="O378" i="15"/>
  <c r="O377" i="18"/>
  <c r="O377" i="15"/>
  <c r="K377" i="18"/>
  <c r="K377" i="15"/>
  <c r="K378" i="18"/>
  <c r="K378" i="15"/>
  <c r="O379" i="18"/>
  <c r="O379" i="15"/>
  <c r="K379" i="18"/>
  <c r="K379" i="15"/>
  <c r="K380" i="18"/>
  <c r="K380" i="15"/>
  <c r="J379" i="18"/>
  <c r="J379" i="15"/>
  <c r="J380" i="18"/>
  <c r="J380" i="15"/>
  <c r="N379" i="18"/>
  <c r="N379" i="15"/>
  <c r="O380" i="18"/>
  <c r="O380" i="15"/>
  <c r="N380" i="18"/>
  <c r="N380" i="15"/>
  <c r="N376" i="18"/>
  <c r="N376" i="15"/>
  <c r="N375" i="18"/>
  <c r="N375" i="15"/>
  <c r="J376" i="18"/>
  <c r="J376" i="15"/>
  <c r="J375" i="18"/>
  <c r="J375" i="15"/>
  <c r="M343" i="18"/>
  <c r="M343" i="15"/>
  <c r="M344" i="18"/>
  <c r="M344" i="15"/>
  <c r="M345" i="18"/>
  <c r="M345" i="15"/>
  <c r="M346" i="18"/>
  <c r="M346" i="15"/>
  <c r="M347" i="18"/>
  <c r="M347" i="15"/>
  <c r="M348" i="18"/>
  <c r="M348" i="15"/>
  <c r="M261" i="18"/>
  <c r="M261" i="15"/>
  <c r="M260" i="18"/>
  <c r="M260" i="15"/>
  <c r="I261" i="18"/>
  <c r="I261" i="15"/>
  <c r="I260" i="18"/>
  <c r="I260" i="15"/>
  <c r="M232" i="18"/>
  <c r="M232" i="15"/>
  <c r="I232" i="18"/>
  <c r="I232" i="15"/>
  <c r="M231" i="18"/>
  <c r="M231" i="15"/>
  <c r="I231" i="18"/>
  <c r="I231" i="15"/>
  <c r="P227" i="18"/>
  <c r="P227" i="15"/>
  <c r="M227" i="18"/>
  <c r="M227" i="15"/>
  <c r="I227" i="18"/>
  <c r="I227" i="15"/>
  <c r="P226" i="18"/>
  <c r="P226" i="15"/>
  <c r="M226" i="18"/>
  <c r="M226" i="15"/>
  <c r="L226" i="18"/>
  <c r="L226" i="15"/>
  <c r="I226" i="18"/>
  <c r="I226" i="15"/>
  <c r="N98" i="18"/>
  <c r="N98" i="15"/>
  <c r="J98" i="18"/>
  <c r="J98" i="15"/>
  <c r="M98" i="18"/>
  <c r="M98" i="15"/>
  <c r="I98" i="18"/>
  <c r="I98" i="15"/>
  <c r="O466" i="18"/>
  <c r="O466" i="15"/>
  <c r="M466" i="18"/>
  <c r="M466" i="15"/>
  <c r="I466" i="18"/>
  <c r="I466" i="15"/>
  <c r="I464" i="18"/>
  <c r="I464" i="15"/>
  <c r="J404" i="18"/>
  <c r="J404" i="15"/>
  <c r="K466" i="18"/>
  <c r="K466" i="15"/>
  <c r="M573" i="18"/>
  <c r="M573" i="15"/>
  <c r="I573" i="18"/>
  <c r="I573" i="15"/>
  <c r="M536" i="18"/>
  <c r="M536" i="15"/>
  <c r="I536" i="18"/>
  <c r="I536" i="15"/>
  <c r="I527" i="18"/>
  <c r="I527" i="15"/>
  <c r="I526" i="18"/>
  <c r="I526" i="15"/>
  <c r="I525" i="18"/>
  <c r="I525" i="15"/>
  <c r="M521" i="18"/>
  <c r="M521" i="15"/>
  <c r="M522" i="18"/>
  <c r="M522" i="15"/>
  <c r="M523" i="18"/>
  <c r="M523" i="15"/>
  <c r="I523" i="18"/>
  <c r="I523" i="15"/>
  <c r="I524" i="18"/>
  <c r="I524" i="15"/>
  <c r="M516" i="18"/>
  <c r="M516" i="15"/>
  <c r="M517" i="18"/>
  <c r="M517" i="15"/>
  <c r="M518" i="18"/>
  <c r="M518" i="15"/>
  <c r="I518" i="18"/>
  <c r="I518" i="15"/>
  <c r="I521" i="18"/>
  <c r="I521" i="15"/>
  <c r="I473" i="18"/>
  <c r="I473" i="15"/>
  <c r="I474" i="18"/>
  <c r="I474" i="15"/>
  <c r="I475" i="18"/>
  <c r="I475" i="15"/>
  <c r="I476" i="18"/>
  <c r="I476" i="15"/>
  <c r="I477" i="18"/>
  <c r="I477" i="15"/>
  <c r="I478" i="18"/>
  <c r="I478" i="15"/>
  <c r="I479" i="18"/>
  <c r="I479" i="15"/>
  <c r="I480" i="18"/>
  <c r="I480" i="15"/>
  <c r="I481" i="18"/>
  <c r="I481" i="15"/>
  <c r="I482" i="18"/>
  <c r="I482" i="15"/>
  <c r="I483" i="18"/>
  <c r="I483" i="15"/>
  <c r="I484" i="18"/>
  <c r="I484" i="15"/>
  <c r="I485" i="18"/>
  <c r="I485" i="15"/>
  <c r="I486" i="18"/>
  <c r="I486" i="15"/>
  <c r="I487" i="18"/>
  <c r="I487" i="15"/>
  <c r="I488" i="18"/>
  <c r="I488" i="15"/>
  <c r="I489" i="18"/>
  <c r="I489" i="15"/>
  <c r="I490" i="18"/>
  <c r="I490" i="15"/>
  <c r="I491" i="18"/>
  <c r="I491" i="15"/>
  <c r="I492" i="18"/>
  <c r="I492" i="15"/>
  <c r="M484" i="18"/>
  <c r="M484" i="15"/>
  <c r="M485" i="18"/>
  <c r="M485" i="15"/>
  <c r="M486" i="18"/>
  <c r="M486" i="15"/>
  <c r="M481" i="18"/>
  <c r="M481" i="15"/>
  <c r="M480" i="18"/>
  <c r="M480" i="15"/>
  <c r="M479" i="18"/>
  <c r="M479" i="15"/>
  <c r="M478" i="18"/>
  <c r="M478" i="15"/>
  <c r="M477" i="18"/>
  <c r="M477" i="15"/>
  <c r="M476" i="18"/>
  <c r="M476" i="15"/>
  <c r="M475" i="18"/>
  <c r="M475" i="15"/>
  <c r="M474" i="18"/>
  <c r="M474" i="15"/>
  <c r="M473" i="18"/>
  <c r="M473" i="15"/>
  <c r="M469" i="18"/>
  <c r="M469" i="15"/>
  <c r="M470" i="18"/>
  <c r="M470" i="15"/>
  <c r="M471" i="18"/>
  <c r="M471" i="15"/>
  <c r="M472" i="18"/>
  <c r="M472" i="15"/>
  <c r="M488" i="18"/>
  <c r="M488" i="15"/>
  <c r="M489" i="18"/>
  <c r="M489" i="15"/>
  <c r="M490" i="18"/>
  <c r="M490" i="15"/>
  <c r="M491" i="18"/>
  <c r="M491" i="15"/>
  <c r="M492" i="18"/>
  <c r="M492" i="15"/>
  <c r="I471" i="18"/>
  <c r="I471" i="15"/>
  <c r="I470" i="18"/>
  <c r="I470" i="15"/>
  <c r="I469" i="18"/>
  <c r="I469" i="15"/>
  <c r="J19" i="18"/>
  <c r="J19" i="15"/>
  <c r="N19" i="18"/>
  <c r="N19" i="15"/>
  <c r="N20" i="18"/>
  <c r="N20" i="15"/>
  <c r="J20" i="18"/>
  <c r="J20" i="15"/>
  <c r="M583" i="18"/>
  <c r="I583"/>
  <c r="M582"/>
  <c r="I582"/>
  <c r="M583" i="15"/>
  <c r="I583"/>
  <c r="M582"/>
  <c r="I582"/>
  <c r="N147" i="18"/>
  <c r="M147"/>
  <c r="J147"/>
  <c r="I147"/>
  <c r="N147" i="15"/>
  <c r="M147"/>
  <c r="J147"/>
  <c r="I147"/>
  <c r="N78" i="18"/>
  <c r="M78"/>
  <c r="J78"/>
  <c r="I78"/>
  <c r="N77"/>
  <c r="M77"/>
  <c r="J77"/>
  <c r="I77"/>
  <c r="N76"/>
  <c r="M76"/>
  <c r="J76"/>
  <c r="I76"/>
  <c r="N78" i="15"/>
  <c r="M78"/>
  <c r="J78"/>
  <c r="I78"/>
  <c r="N77"/>
  <c r="M77"/>
  <c r="J77"/>
  <c r="I77"/>
  <c r="N76"/>
  <c r="M76"/>
  <c r="J76"/>
  <c r="I76"/>
  <c r="M275" i="18"/>
  <c r="I275"/>
  <c r="M275" i="15"/>
  <c r="I275"/>
  <c r="M254"/>
  <c r="I254"/>
  <c r="M250"/>
  <c r="I250"/>
  <c r="P245" i="18"/>
  <c r="L245"/>
  <c r="P244"/>
  <c r="M244"/>
  <c r="L244"/>
  <c r="I244"/>
  <c r="P243"/>
  <c r="M243"/>
  <c r="L243"/>
  <c r="I243"/>
  <c r="P242"/>
  <c r="M242"/>
  <c r="L242"/>
  <c r="I242"/>
  <c r="P241"/>
  <c r="M241"/>
  <c r="L241"/>
  <c r="I241"/>
  <c r="P245" i="15"/>
  <c r="L245"/>
  <c r="P244"/>
  <c r="M244"/>
  <c r="L244"/>
  <c r="I244"/>
  <c r="P243"/>
  <c r="M243"/>
  <c r="L243"/>
  <c r="I243"/>
  <c r="P242"/>
  <c r="M242"/>
  <c r="L242"/>
  <c r="I242"/>
  <c r="P241"/>
  <c r="M241"/>
  <c r="L241"/>
  <c r="I241"/>
  <c r="M601" i="18"/>
  <c r="M601" i="15"/>
  <c r="M599" i="18"/>
  <c r="I599"/>
  <c r="M599" i="15"/>
  <c r="I599"/>
  <c r="M595" i="18"/>
  <c r="I595"/>
  <c r="M595" i="15"/>
  <c r="I595"/>
  <c r="M594" i="18"/>
  <c r="I594"/>
  <c r="M592"/>
  <c r="I592"/>
  <c r="M581"/>
  <c r="I581"/>
  <c r="M581" i="15"/>
  <c r="I581"/>
  <c r="M576" i="18"/>
  <c r="I576"/>
  <c r="M576" i="15"/>
  <c r="I576"/>
  <c r="M571" i="18"/>
  <c r="I571"/>
  <c r="M571" i="15"/>
  <c r="I571"/>
  <c r="M569" i="18"/>
  <c r="I569"/>
  <c r="M569" i="15"/>
  <c r="I569"/>
  <c r="M566" i="18"/>
  <c r="I566"/>
  <c r="M566" i="15"/>
  <c r="I566"/>
  <c r="M563" i="18"/>
  <c r="I563"/>
  <c r="M563" i="15"/>
  <c r="I563"/>
  <c r="M560" i="18"/>
  <c r="I560"/>
  <c r="M560" i="15"/>
  <c r="I560"/>
  <c r="M557" i="18"/>
  <c r="I557"/>
  <c r="M557" i="15"/>
  <c r="I557"/>
  <c r="M554" i="18"/>
  <c r="I554"/>
  <c r="M554" i="15"/>
  <c r="I554"/>
  <c r="M549" i="18"/>
  <c r="I549"/>
  <c r="M549" i="15"/>
  <c r="I549"/>
  <c r="M545" i="18"/>
  <c r="I545"/>
  <c r="M545" i="15"/>
  <c r="I545"/>
  <c r="M542" i="18"/>
  <c r="I542"/>
  <c r="M542" i="15"/>
  <c r="I542"/>
  <c r="M539" i="18"/>
  <c r="I539"/>
  <c r="M539" i="15"/>
  <c r="I539"/>
  <c r="M535" i="18"/>
  <c r="I535"/>
  <c r="M535" i="15"/>
  <c r="I535"/>
  <c r="M532" i="18"/>
  <c r="I532"/>
  <c r="M532" i="15"/>
  <c r="I532"/>
  <c r="M529" i="18"/>
  <c r="I529"/>
  <c r="M529" i="15"/>
  <c r="I529"/>
  <c r="M526" i="18"/>
  <c r="M526" i="15"/>
  <c r="M520" i="18"/>
  <c r="I520"/>
  <c r="M520" i="15"/>
  <c r="I520"/>
  <c r="I517" i="18"/>
  <c r="I517" i="15"/>
  <c r="M512" i="18"/>
  <c r="I512"/>
  <c r="M512" i="15"/>
  <c r="I512"/>
  <c r="M508" i="18"/>
  <c r="I508"/>
  <c r="M508" i="15"/>
  <c r="I508"/>
  <c r="M504" i="18"/>
  <c r="I504"/>
  <c r="M504" i="15"/>
  <c r="I504"/>
  <c r="M500" i="18"/>
  <c r="I500"/>
  <c r="M500" i="15"/>
  <c r="I500"/>
  <c r="M496" i="18"/>
  <c r="I496"/>
  <c r="M496" i="15"/>
  <c r="I496"/>
  <c r="M482" i="18"/>
  <c r="M482" i="15"/>
  <c r="M464" i="18"/>
  <c r="M464" i="15"/>
  <c r="M462" i="18"/>
  <c r="I462"/>
  <c r="M462" i="15"/>
  <c r="I462"/>
  <c r="M460" i="18"/>
  <c r="I460"/>
  <c r="M460" i="15"/>
  <c r="I460"/>
  <c r="M458" i="18"/>
  <c r="I458"/>
  <c r="M458" i="15"/>
  <c r="I458"/>
  <c r="M456" i="18"/>
  <c r="I456"/>
  <c r="M456" i="15"/>
  <c r="I456"/>
  <c r="M454" i="18"/>
  <c r="I454"/>
  <c r="M454" i="15"/>
  <c r="I454"/>
  <c r="M452" i="18"/>
  <c r="I452"/>
  <c r="M452" i="15"/>
  <c r="I452"/>
  <c r="M450" i="18"/>
  <c r="I450"/>
  <c r="M450" i="15"/>
  <c r="I450"/>
  <c r="M448" i="18"/>
  <c r="I448"/>
  <c r="M448" i="15"/>
  <c r="I448"/>
  <c r="M446" i="18"/>
  <c r="I446"/>
  <c r="M446" i="15"/>
  <c r="I446"/>
  <c r="M444" i="18"/>
  <c r="I444"/>
  <c r="M444" i="15"/>
  <c r="I444"/>
  <c r="M441" i="18"/>
  <c r="I441"/>
  <c r="M441" i="15"/>
  <c r="I441"/>
  <c r="M439" i="18"/>
  <c r="I439"/>
  <c r="M439" i="15"/>
  <c r="I439"/>
  <c r="M437" i="18"/>
  <c r="I437"/>
  <c r="M437" i="15"/>
  <c r="I437"/>
  <c r="M435" i="18"/>
  <c r="I435"/>
  <c r="M435" i="15"/>
  <c r="I435"/>
  <c r="M433" i="18"/>
  <c r="I433"/>
  <c r="M433" i="15"/>
  <c r="I433"/>
  <c r="M431" i="18"/>
  <c r="I431"/>
  <c r="M431" i="15"/>
  <c r="I431"/>
  <c r="M429" i="18"/>
  <c r="I429"/>
  <c r="M429" i="15"/>
  <c r="I429"/>
  <c r="M427" i="18"/>
  <c r="I427"/>
  <c r="M427" i="15"/>
  <c r="I427"/>
  <c r="M425" i="18"/>
  <c r="I425"/>
  <c r="M425" i="15"/>
  <c r="I425"/>
  <c r="M423" i="18"/>
  <c r="I423"/>
  <c r="M423" i="15"/>
  <c r="I423"/>
  <c r="M421" i="18"/>
  <c r="I421"/>
  <c r="M421" i="15"/>
  <c r="I421"/>
  <c r="M419" i="18"/>
  <c r="I419"/>
  <c r="M419" i="15"/>
  <c r="I419"/>
  <c r="M417" i="18"/>
  <c r="I417"/>
  <c r="M417" i="15"/>
  <c r="I417"/>
  <c r="M414" i="18"/>
  <c r="I414"/>
  <c r="M414" i="15"/>
  <c r="I414"/>
  <c r="M412" i="18"/>
  <c r="I412"/>
  <c r="M412" i="15"/>
  <c r="I412"/>
  <c r="O402" i="18"/>
  <c r="K402"/>
  <c r="O402" i="15"/>
  <c r="K402"/>
  <c r="O398" i="18"/>
  <c r="K398"/>
  <c r="O398" i="15"/>
  <c r="K398"/>
  <c r="O394" i="18"/>
  <c r="K394"/>
  <c r="O394" i="15"/>
  <c r="K394"/>
  <c r="O390" i="18"/>
  <c r="K390"/>
  <c r="O390" i="15"/>
  <c r="K390"/>
  <c r="O386" i="18"/>
  <c r="K386"/>
  <c r="O386" i="15"/>
  <c r="K386"/>
  <c r="O382" i="18"/>
  <c r="K382"/>
  <c r="O382" i="15"/>
  <c r="K382"/>
  <c r="K374" i="18"/>
  <c r="K374" i="15"/>
  <c r="I354" i="18" l="1"/>
  <c r="I354" i="15"/>
  <c r="I355" i="18"/>
  <c r="I355" i="15"/>
  <c r="I350" i="18"/>
  <c r="I350" i="15"/>
  <c r="I344" i="18"/>
  <c r="I344" i="15"/>
  <c r="I345"/>
  <c r="I345" i="18"/>
  <c r="I338"/>
  <c r="I338" i="15"/>
  <c r="I332" i="18"/>
  <c r="I332" i="15"/>
  <c r="N326" i="18"/>
  <c r="M326"/>
  <c r="J326"/>
  <c r="I326"/>
  <c r="N326" i="15"/>
  <c r="M326"/>
  <c r="J326"/>
  <c r="I326"/>
  <c r="N321" i="18"/>
  <c r="M321"/>
  <c r="J321"/>
  <c r="I321"/>
  <c r="N321" i="15"/>
  <c r="M321"/>
  <c r="J321"/>
  <c r="I321"/>
  <c r="N319" i="18"/>
  <c r="M319"/>
  <c r="J319"/>
  <c r="I319"/>
  <c r="N319" i="15"/>
  <c r="M319"/>
  <c r="J319"/>
  <c r="I319"/>
  <c r="N317" i="18"/>
  <c r="M317"/>
  <c r="J317"/>
  <c r="I317"/>
  <c r="N317" i="15"/>
  <c r="M317"/>
  <c r="J317"/>
  <c r="I317"/>
  <c r="N315" i="18"/>
  <c r="M315"/>
  <c r="J315"/>
  <c r="I315"/>
  <c r="N315" i="15"/>
  <c r="M315"/>
  <c r="J315"/>
  <c r="I315"/>
  <c r="N310" i="18"/>
  <c r="M310"/>
  <c r="J310"/>
  <c r="I310"/>
  <c r="N310" i="15"/>
  <c r="M310"/>
  <c r="J310"/>
  <c r="I310"/>
  <c r="N308" i="18"/>
  <c r="M308"/>
  <c r="J308"/>
  <c r="I308"/>
  <c r="N308" i="15"/>
  <c r="M308"/>
  <c r="J308"/>
  <c r="I308"/>
  <c r="N303" i="18"/>
  <c r="M303"/>
  <c r="J303"/>
  <c r="I303"/>
  <c r="N303" i="15"/>
  <c r="M303"/>
  <c r="J303"/>
  <c r="I303"/>
  <c r="N298" i="18"/>
  <c r="M298"/>
  <c r="J298"/>
  <c r="I298"/>
  <c r="N298" i="15"/>
  <c r="M298"/>
  <c r="J298"/>
  <c r="I298"/>
  <c r="N293" i="18"/>
  <c r="M293"/>
  <c r="J293"/>
  <c r="I293"/>
  <c r="N293" i="15"/>
  <c r="M293"/>
  <c r="J293"/>
  <c r="I293"/>
  <c r="N288" i="18"/>
  <c r="M288"/>
  <c r="J288"/>
  <c r="I288"/>
  <c r="N288" i="15"/>
  <c r="M288"/>
  <c r="J288"/>
  <c r="I288"/>
  <c r="N283" i="18"/>
  <c r="M283"/>
  <c r="J283"/>
  <c r="I283"/>
  <c r="N283" i="15"/>
  <c r="M283"/>
  <c r="J283"/>
  <c r="I283"/>
  <c r="N278" i="18"/>
  <c r="M278"/>
  <c r="J278"/>
  <c r="I278"/>
  <c r="N278" i="15"/>
  <c r="M278"/>
  <c r="J278"/>
  <c r="I278"/>
  <c r="I273" i="18"/>
  <c r="M273"/>
  <c r="I274"/>
  <c r="M274"/>
  <c r="I277"/>
  <c r="J277"/>
  <c r="M277"/>
  <c r="N277"/>
  <c r="I279"/>
  <c r="J279"/>
  <c r="M279"/>
  <c r="N279"/>
  <c r="I280"/>
  <c r="J280"/>
  <c r="M280"/>
  <c r="N280"/>
  <c r="J281"/>
  <c r="N281"/>
  <c r="I282"/>
  <c r="J282"/>
  <c r="M282"/>
  <c r="N282"/>
  <c r="I284"/>
  <c r="J284"/>
  <c r="M284"/>
  <c r="N284"/>
  <c r="I285"/>
  <c r="J285"/>
  <c r="M285"/>
  <c r="N285"/>
  <c r="J286"/>
  <c r="N286"/>
  <c r="I287"/>
  <c r="J287"/>
  <c r="M287"/>
  <c r="N287"/>
  <c r="I289"/>
  <c r="J289"/>
  <c r="M289"/>
  <c r="N289"/>
  <c r="I290"/>
  <c r="J290"/>
  <c r="M290"/>
  <c r="N290"/>
  <c r="J291"/>
  <c r="N291"/>
  <c r="I292"/>
  <c r="J292"/>
  <c r="M292"/>
  <c r="N292"/>
  <c r="I294"/>
  <c r="J294"/>
  <c r="M294"/>
  <c r="N294"/>
  <c r="I295"/>
  <c r="J295"/>
  <c r="M295"/>
  <c r="N295"/>
  <c r="J296"/>
  <c r="N296"/>
  <c r="I297"/>
  <c r="J297"/>
  <c r="M297"/>
  <c r="N297"/>
  <c r="I299"/>
  <c r="J299"/>
  <c r="M299"/>
  <c r="N299"/>
  <c r="I300"/>
  <c r="J300"/>
  <c r="M300"/>
  <c r="N300"/>
  <c r="J301"/>
  <c r="N301"/>
  <c r="M273" i="15"/>
  <c r="I273"/>
  <c r="P270" i="18"/>
  <c r="M270"/>
  <c r="L270"/>
  <c r="I270"/>
  <c r="P270" i="15"/>
  <c r="M270"/>
  <c r="L270"/>
  <c r="I270"/>
  <c r="M266" i="18"/>
  <c r="I266"/>
  <c r="M266" i="15"/>
  <c r="I266"/>
  <c r="M257" i="18"/>
  <c r="I257"/>
  <c r="M257" i="15"/>
  <c r="I257"/>
  <c r="P237" i="18"/>
  <c r="M237"/>
  <c r="L237"/>
  <c r="I237"/>
  <c r="P237" i="15"/>
  <c r="M237"/>
  <c r="L237"/>
  <c r="I237"/>
  <c r="P232" i="18"/>
  <c r="L232"/>
  <c r="P232" i="15"/>
  <c r="L232"/>
  <c r="L227" i="18"/>
  <c r="L227" i="15"/>
  <c r="N219" i="18"/>
  <c r="M219"/>
  <c r="J219"/>
  <c r="I219"/>
  <c r="N219" i="15"/>
  <c r="M219"/>
  <c r="J219"/>
  <c r="I219"/>
  <c r="N214" i="18"/>
  <c r="M214"/>
  <c r="J214"/>
  <c r="I214"/>
  <c r="N214" i="15"/>
  <c r="M214"/>
  <c r="J214"/>
  <c r="I214"/>
  <c r="N209" i="18"/>
  <c r="M209"/>
  <c r="J209"/>
  <c r="I209"/>
  <c r="N209" i="15"/>
  <c r="M209"/>
  <c r="J209"/>
  <c r="I209"/>
  <c r="N204" i="18"/>
  <c r="M204"/>
  <c r="J204"/>
  <c r="I204"/>
  <c r="N204" i="15"/>
  <c r="M204"/>
  <c r="J204"/>
  <c r="I204"/>
  <c r="N201" i="18"/>
  <c r="M201"/>
  <c r="J201"/>
  <c r="I201"/>
  <c r="N201" i="15"/>
  <c r="M201"/>
  <c r="J201"/>
  <c r="I201"/>
  <c r="N197" i="18"/>
  <c r="M197"/>
  <c r="J197"/>
  <c r="I197"/>
  <c r="N197" i="15"/>
  <c r="M197"/>
  <c r="J197"/>
  <c r="I197"/>
  <c r="N192" i="18"/>
  <c r="M192"/>
  <c r="J192"/>
  <c r="I192"/>
  <c r="N192" i="15"/>
  <c r="M192"/>
  <c r="J192"/>
  <c r="I192"/>
  <c r="N187" i="18"/>
  <c r="M187"/>
  <c r="J187"/>
  <c r="I187"/>
  <c r="N187" i="15"/>
  <c r="M187"/>
  <c r="J187"/>
  <c r="I187"/>
  <c r="N184" i="18"/>
  <c r="M184"/>
  <c r="J184"/>
  <c r="I184"/>
  <c r="N184" i="15"/>
  <c r="M184"/>
  <c r="J184"/>
  <c r="I184"/>
  <c r="I175" i="18"/>
  <c r="J175"/>
  <c r="M175"/>
  <c r="N175"/>
  <c r="I176"/>
  <c r="J176"/>
  <c r="M176"/>
  <c r="N176"/>
  <c r="I177"/>
  <c r="J177"/>
  <c r="M177"/>
  <c r="N177"/>
  <c r="I178"/>
  <c r="J178"/>
  <c r="M178"/>
  <c r="N178"/>
  <c r="J179"/>
  <c r="N179"/>
  <c r="I180"/>
  <c r="M180"/>
  <c r="I181"/>
  <c r="M181"/>
  <c r="I183"/>
  <c r="J183"/>
  <c r="M183"/>
  <c r="N183"/>
  <c r="I185"/>
  <c r="J185"/>
  <c r="M185"/>
  <c r="N185"/>
  <c r="M180" i="15"/>
  <c r="I180"/>
  <c r="N176"/>
  <c r="M176"/>
  <c r="J176"/>
  <c r="I176"/>
  <c r="N171" i="18"/>
  <c r="M171"/>
  <c r="J171"/>
  <c r="I171"/>
  <c r="N171" i="15"/>
  <c r="M171"/>
  <c r="J171"/>
  <c r="I171"/>
  <c r="N165" i="18"/>
  <c r="M165"/>
  <c r="J165"/>
  <c r="I165"/>
  <c r="N165" i="15"/>
  <c r="M165"/>
  <c r="J165"/>
  <c r="I165"/>
  <c r="N160" i="18"/>
  <c r="M160"/>
  <c r="J160"/>
  <c r="I160"/>
  <c r="N160" i="15"/>
  <c r="M160"/>
  <c r="J160"/>
  <c r="I160"/>
  <c r="N155" i="18"/>
  <c r="M155"/>
  <c r="J155"/>
  <c r="I155"/>
  <c r="N155" i="15"/>
  <c r="M155"/>
  <c r="J155"/>
  <c r="I155"/>
  <c r="N150" i="18"/>
  <c r="M150"/>
  <c r="J150"/>
  <c r="I150"/>
  <c r="N150" i="15"/>
  <c r="M150"/>
  <c r="J150"/>
  <c r="I150"/>
  <c r="N144" i="18"/>
  <c r="M144"/>
  <c r="J144"/>
  <c r="I144"/>
  <c r="N144" i="15"/>
  <c r="M144"/>
  <c r="J144"/>
  <c r="I144"/>
  <c r="N140" i="18"/>
  <c r="M140"/>
  <c r="J140"/>
  <c r="I140"/>
  <c r="N140" i="15"/>
  <c r="M140"/>
  <c r="J140"/>
  <c r="I140"/>
  <c r="N135" i="18"/>
  <c r="M135"/>
  <c r="J135"/>
  <c r="I135"/>
  <c r="N135" i="15"/>
  <c r="M135"/>
  <c r="J135"/>
  <c r="I135"/>
  <c r="N130" i="18"/>
  <c r="M130"/>
  <c r="J130"/>
  <c r="I130"/>
  <c r="N130" i="15"/>
  <c r="M130"/>
  <c r="J130"/>
  <c r="I130"/>
  <c r="N125" i="18"/>
  <c r="M125"/>
  <c r="J125"/>
  <c r="I125"/>
  <c r="N125" i="15"/>
  <c r="M125"/>
  <c r="J125"/>
  <c r="I125"/>
  <c r="N120" i="18"/>
  <c r="M120"/>
  <c r="J120"/>
  <c r="I120"/>
  <c r="N120" i="15"/>
  <c r="M120"/>
  <c r="J120"/>
  <c r="I120"/>
  <c r="N115" i="18"/>
  <c r="M115"/>
  <c r="J115"/>
  <c r="I115"/>
  <c r="N115" i="15"/>
  <c r="M115"/>
  <c r="J115"/>
  <c r="I115"/>
  <c r="N110" i="18"/>
  <c r="M110"/>
  <c r="J110"/>
  <c r="I110"/>
  <c r="N110" i="15"/>
  <c r="M110"/>
  <c r="J110"/>
  <c r="I110"/>
  <c r="N105" i="18"/>
  <c r="M105"/>
  <c r="J105"/>
  <c r="I105"/>
  <c r="N105" i="15"/>
  <c r="M105"/>
  <c r="J105"/>
  <c r="I105"/>
  <c r="N99" i="18"/>
  <c r="M99"/>
  <c r="J99"/>
  <c r="I99"/>
  <c r="N99" i="15"/>
  <c r="M99"/>
  <c r="J99"/>
  <c r="I99"/>
  <c r="N94" i="18"/>
  <c r="M94"/>
  <c r="J94"/>
  <c r="I94"/>
  <c r="N94" i="15"/>
  <c r="M94"/>
  <c r="J94"/>
  <c r="I94"/>
  <c r="N88" i="18"/>
  <c r="M88"/>
  <c r="J88"/>
  <c r="I88"/>
  <c r="N88" i="15"/>
  <c r="M88"/>
  <c r="J88"/>
  <c r="I88"/>
  <c r="N83" i="18"/>
  <c r="M83"/>
  <c r="J83"/>
  <c r="I83"/>
  <c r="N83" i="15"/>
  <c r="M83"/>
  <c r="J83"/>
  <c r="I83"/>
  <c r="N72" i="18"/>
  <c r="M72"/>
  <c r="J72"/>
  <c r="I72"/>
  <c r="N72" i="15"/>
  <c r="M72"/>
  <c r="J72"/>
  <c r="I72"/>
  <c r="N67" i="18"/>
  <c r="M67"/>
  <c r="J67"/>
  <c r="I67"/>
  <c r="N67" i="15"/>
  <c r="M67"/>
  <c r="J67"/>
  <c r="I67"/>
  <c r="N62" i="18"/>
  <c r="M62"/>
  <c r="J62"/>
  <c r="I62"/>
  <c r="N62" i="15"/>
  <c r="M62"/>
  <c r="J62"/>
  <c r="I62"/>
  <c r="N57" i="18"/>
  <c r="M57"/>
  <c r="I57"/>
  <c r="N57" i="15"/>
  <c r="M57"/>
  <c r="I57"/>
  <c r="N52" i="18"/>
  <c r="M52"/>
  <c r="J52"/>
  <c r="I52"/>
  <c r="N52" i="15"/>
  <c r="M52"/>
  <c r="J52"/>
  <c r="I52"/>
  <c r="M48" i="18"/>
  <c r="I48"/>
  <c r="M48" i="15"/>
  <c r="I48"/>
  <c r="N42" i="18"/>
  <c r="M42"/>
  <c r="J42"/>
  <c r="I42"/>
  <c r="N42" i="15"/>
  <c r="M42"/>
  <c r="J42"/>
  <c r="I42"/>
  <c r="N37" i="18"/>
  <c r="M37"/>
  <c r="J37"/>
  <c r="I37"/>
  <c r="N37" i="15"/>
  <c r="M37"/>
  <c r="J37"/>
  <c r="I37"/>
  <c r="P31" i="18"/>
  <c r="M31"/>
  <c r="L31"/>
  <c r="I31"/>
  <c r="P31" i="15"/>
  <c r="M31"/>
  <c r="L31"/>
  <c r="I31"/>
  <c r="M27" i="18"/>
  <c r="I27"/>
  <c r="M27" i="15"/>
  <c r="I27"/>
  <c r="M22" i="18"/>
  <c r="I22"/>
  <c r="M22" i="15"/>
  <c r="I22"/>
  <c r="N17" i="18"/>
  <c r="M17"/>
  <c r="J17"/>
  <c r="I17"/>
  <c r="N17" i="15"/>
  <c r="M17"/>
  <c r="J17"/>
  <c r="I17"/>
  <c r="M325" i="18"/>
  <c r="M325" i="15"/>
  <c r="I325" i="18"/>
  <c r="I325" i="15"/>
  <c r="M320" i="18"/>
  <c r="M320" i="15"/>
  <c r="M318" i="18"/>
  <c r="M318" i="15"/>
  <c r="M316" i="18"/>
  <c r="M316" i="15"/>
  <c r="M314" i="18"/>
  <c r="M314" i="15"/>
  <c r="I320" i="18"/>
  <c r="I320" i="15"/>
  <c r="I318" i="18"/>
  <c r="I318" i="15"/>
  <c r="I316" i="18"/>
  <c r="I316" i="15"/>
  <c r="I314" i="18"/>
  <c r="I314" i="15"/>
  <c r="M309" i="18"/>
  <c r="M309" i="15"/>
  <c r="M307" i="18"/>
  <c r="M307" i="15"/>
  <c r="I309" i="18"/>
  <c r="I309" i="15"/>
  <c r="I307" i="18"/>
  <c r="I307" i="15"/>
  <c r="M302" i="18"/>
  <c r="M302" i="15"/>
  <c r="I302" i="18"/>
  <c r="I302" i="15"/>
  <c r="N297"/>
  <c r="J297"/>
  <c r="M292"/>
  <c r="I292"/>
  <c r="N287"/>
  <c r="J287"/>
  <c r="N282"/>
  <c r="J282"/>
  <c r="N277"/>
  <c r="J277"/>
  <c r="M274"/>
  <c r="I274"/>
  <c r="P231" i="18"/>
  <c r="P231" i="15"/>
  <c r="L231" i="18"/>
  <c r="L231" i="15"/>
  <c r="M463" i="18"/>
  <c r="M463" i="15"/>
  <c r="I463" i="18"/>
  <c r="I463" i="15"/>
  <c r="M461" i="18"/>
  <c r="M461" i="15"/>
  <c r="I461" i="18"/>
  <c r="I461" i="15"/>
  <c r="M459" i="18"/>
  <c r="M459" i="15"/>
  <c r="I459" i="18"/>
  <c r="I459" i="15"/>
  <c r="M457" i="18"/>
  <c r="M457" i="15"/>
  <c r="I457" i="18"/>
  <c r="I457" i="15"/>
  <c r="M455" i="18"/>
  <c r="M455" i="15"/>
  <c r="I455" i="18"/>
  <c r="I455" i="15"/>
  <c r="M453" i="18"/>
  <c r="M453" i="15"/>
  <c r="I453" i="18"/>
  <c r="I453" i="15"/>
  <c r="M451" i="18"/>
  <c r="M451" i="15"/>
  <c r="I451" i="18"/>
  <c r="I451" i="15"/>
  <c r="M449" i="18"/>
  <c r="M449" i="15"/>
  <c r="I449" i="18"/>
  <c r="I449" i="15"/>
  <c r="M447" i="18"/>
  <c r="M447" i="15"/>
  <c r="I447" i="18"/>
  <c r="I447" i="15"/>
  <c r="M445" i="18"/>
  <c r="M445" i="15"/>
  <c r="I445" i="18"/>
  <c r="I445" i="15"/>
  <c r="M443" i="18"/>
  <c r="M443" i="15"/>
  <c r="I443" i="18"/>
  <c r="I443" i="15"/>
  <c r="M442" i="18"/>
  <c r="M442" i="15"/>
  <c r="I442" i="18"/>
  <c r="I442" i="15"/>
  <c r="M438" i="18"/>
  <c r="M438" i="15"/>
  <c r="I438" i="18"/>
  <c r="I438" i="15"/>
  <c r="M436" i="18"/>
  <c r="M436" i="15"/>
  <c r="I436" i="18"/>
  <c r="I436" i="15"/>
  <c r="M434" i="18"/>
  <c r="M434" i="15"/>
  <c r="I434" i="18"/>
  <c r="I434" i="15"/>
  <c r="M432" i="18"/>
  <c r="M432" i="15"/>
  <c r="I432" i="18"/>
  <c r="I432" i="15"/>
  <c r="M430" i="18"/>
  <c r="M430" i="15"/>
  <c r="I430" i="18"/>
  <c r="I430" i="15"/>
  <c r="M428" i="18"/>
  <c r="M428" i="15"/>
  <c r="I428" i="18"/>
  <c r="I428" i="15"/>
  <c r="M426" i="18"/>
  <c r="M426" i="15"/>
  <c r="I426" i="18"/>
  <c r="I426" i="15"/>
  <c r="M424" i="18"/>
  <c r="M424" i="15"/>
  <c r="I424" i="18"/>
  <c r="I424" i="15"/>
  <c r="M422" i="18"/>
  <c r="M422" i="15"/>
  <c r="I422" i="18"/>
  <c r="I422" i="15"/>
  <c r="M420" i="18"/>
  <c r="M420" i="15"/>
  <c r="I420" i="18"/>
  <c r="I420" i="15"/>
  <c r="M418" i="18"/>
  <c r="M418" i="15"/>
  <c r="I418" i="18"/>
  <c r="I418" i="15"/>
  <c r="M416" i="18"/>
  <c r="M416" i="15"/>
  <c r="I416" i="18"/>
  <c r="I416" i="15"/>
  <c r="N404" i="18"/>
  <c r="N404" i="15"/>
  <c r="O401" i="18"/>
  <c r="O401" i="15"/>
  <c r="K401" i="18"/>
  <c r="K401" i="15"/>
  <c r="N400" i="18"/>
  <c r="N400" i="15"/>
  <c r="J400" i="18"/>
  <c r="J400" i="15"/>
  <c r="O397" i="18"/>
  <c r="O397" i="15"/>
  <c r="K397" i="18"/>
  <c r="K397" i="15"/>
  <c r="N396" i="18"/>
  <c r="N396" i="15"/>
  <c r="J396" i="18"/>
  <c r="J396" i="15"/>
  <c r="O393" i="18"/>
  <c r="O393" i="15"/>
  <c r="K393" i="18"/>
  <c r="K393" i="15"/>
  <c r="O389" i="18"/>
  <c r="O389" i="15"/>
  <c r="O392" i="18"/>
  <c r="O392" i="15"/>
  <c r="N392" i="18"/>
  <c r="N392" i="15"/>
  <c r="J392" i="18"/>
  <c r="J392" i="15"/>
  <c r="K389" i="18"/>
  <c r="K389" i="15"/>
  <c r="N388" i="18"/>
  <c r="N388" i="15"/>
  <c r="J388" i="18"/>
  <c r="J388" i="15"/>
  <c r="O385" i="18"/>
  <c r="O385" i="15"/>
  <c r="K385" i="18"/>
  <c r="K385" i="15"/>
  <c r="N384" i="18"/>
  <c r="N384" i="15"/>
  <c r="J384" i="18"/>
  <c r="J384" i="15"/>
  <c r="O381" i="18"/>
  <c r="O381" i="15"/>
  <c r="K381" i="18"/>
  <c r="K381" i="15"/>
  <c r="O373" i="18"/>
  <c r="O373" i="15"/>
  <c r="K373" i="18"/>
  <c r="K373" i="15"/>
  <c r="I337" i="18"/>
  <c r="I337" i="15"/>
  <c r="I343" i="18"/>
  <c r="I343" i="15"/>
  <c r="N325" i="18"/>
  <c r="N325" i="15"/>
  <c r="J325" i="18"/>
  <c r="J325" i="15"/>
  <c r="N320" i="18"/>
  <c r="N320" i="15"/>
  <c r="N318" i="18"/>
  <c r="N318" i="15"/>
  <c r="N316" i="18"/>
  <c r="N316" i="15"/>
  <c r="N314" i="18"/>
  <c r="N314" i="15"/>
  <c r="J320" i="18"/>
  <c r="J320" i="15"/>
  <c r="J318" i="18"/>
  <c r="J318" i="15"/>
  <c r="J316" i="18"/>
  <c r="J316" i="15"/>
  <c r="J314" i="18"/>
  <c r="J314" i="15"/>
  <c r="N309" i="18"/>
  <c r="N309" i="15"/>
  <c r="J309" i="18"/>
  <c r="J309" i="15"/>
  <c r="N307" i="18"/>
  <c r="N307" i="15"/>
  <c r="J307" i="18"/>
  <c r="J307" i="15"/>
  <c r="N302" i="18"/>
  <c r="N302" i="15"/>
  <c r="J302" i="18"/>
  <c r="J302" i="15"/>
  <c r="N292"/>
  <c r="J292"/>
  <c r="P269" i="18"/>
  <c r="P269" i="15"/>
  <c r="L269" i="18"/>
  <c r="L269" i="15"/>
  <c r="P246" i="18"/>
  <c r="P246" i="15"/>
  <c r="M246" i="18"/>
  <c r="M246" i="15"/>
  <c r="L246" i="18"/>
  <c r="L246" i="15"/>
  <c r="I246" i="18"/>
  <c r="I246" i="15"/>
  <c r="P236" i="18"/>
  <c r="P236" i="15"/>
  <c r="M236" i="18"/>
  <c r="M236" i="15"/>
  <c r="L236" i="18"/>
  <c r="L236" i="15"/>
  <c r="I236" i="18"/>
  <c r="I236" i="15"/>
  <c r="N218" i="18"/>
  <c r="N218" i="15"/>
  <c r="M218" i="18"/>
  <c r="M218" i="15"/>
  <c r="J218" i="18"/>
  <c r="J218" i="15"/>
  <c r="I218" i="18"/>
  <c r="I218" i="15"/>
  <c r="N213" i="18"/>
  <c r="N213" i="15"/>
  <c r="M213" i="18"/>
  <c r="M213" i="15"/>
  <c r="J213" i="18"/>
  <c r="J213" i="15"/>
  <c r="I213" i="18"/>
  <c r="I213" i="15"/>
  <c r="N208" i="18"/>
  <c r="N208" i="15"/>
  <c r="M208" i="18"/>
  <c r="M208" i="15"/>
  <c r="J208" i="18"/>
  <c r="J208" i="15"/>
  <c r="I208" i="18"/>
  <c r="I208" i="15"/>
  <c r="N203" i="18"/>
  <c r="N203" i="15"/>
  <c r="M203" i="18"/>
  <c r="M203" i="15"/>
  <c r="J203" i="18"/>
  <c r="J203" i="15"/>
  <c r="I203" i="18"/>
  <c r="I203" i="15"/>
  <c r="N202" i="18"/>
  <c r="N202" i="15"/>
  <c r="M202" i="18"/>
  <c r="M202" i="15"/>
  <c r="J202" i="18"/>
  <c r="J202" i="15"/>
  <c r="I202" i="18"/>
  <c r="I202" i="15"/>
  <c r="N196" i="18"/>
  <c r="N196" i="15"/>
  <c r="M196" i="18"/>
  <c r="M196" i="15"/>
  <c r="J196" i="18"/>
  <c r="J196" i="15"/>
  <c r="I196" i="18"/>
  <c r="I196" i="15"/>
  <c r="N191" i="18"/>
  <c r="N191" i="15"/>
  <c r="M191" i="18"/>
  <c r="M191" i="15"/>
  <c r="J191" i="18"/>
  <c r="J191" i="15"/>
  <c r="I191" i="18"/>
  <c r="I191" i="15"/>
  <c r="N186" i="18"/>
  <c r="N186" i="15"/>
  <c r="M186" i="18"/>
  <c r="M186" i="15"/>
  <c r="J186" i="18"/>
  <c r="J186" i="15"/>
  <c r="I186" i="18"/>
  <c r="I186" i="15"/>
  <c r="N183"/>
  <c r="M183"/>
  <c r="J183"/>
  <c r="I183"/>
  <c r="M181"/>
  <c r="I181"/>
  <c r="N175"/>
  <c r="M175"/>
  <c r="J175"/>
  <c r="I175"/>
  <c r="N170" i="18"/>
  <c r="N170" i="15"/>
  <c r="M170" i="18"/>
  <c r="M170" i="15"/>
  <c r="J170" i="18"/>
  <c r="J170" i="15"/>
  <c r="I170" i="18"/>
  <c r="I170" i="15"/>
  <c r="I164" i="18"/>
  <c r="I164" i="15"/>
  <c r="N164" i="18"/>
  <c r="N164" i="15"/>
  <c r="M164" i="18"/>
  <c r="M164" i="15"/>
  <c r="J164" i="18"/>
  <c r="J164" i="15"/>
  <c r="N159" i="18"/>
  <c r="N159" i="15"/>
  <c r="M159" i="18"/>
  <c r="M159" i="15"/>
  <c r="J159" i="18"/>
  <c r="J159" i="15"/>
  <c r="I159" i="18"/>
  <c r="I159" i="15"/>
  <c r="N154" i="18"/>
  <c r="N154" i="15"/>
  <c r="M154" i="18"/>
  <c r="M154" i="15"/>
  <c r="J154" i="18"/>
  <c r="J154" i="15"/>
  <c r="I154" i="18"/>
  <c r="I154" i="15"/>
  <c r="N149" i="18"/>
  <c r="N149" i="15"/>
  <c r="M149" i="18"/>
  <c r="M149" i="15"/>
  <c r="J149" i="18"/>
  <c r="J149" i="15"/>
  <c r="I149" i="18"/>
  <c r="I149" i="15"/>
  <c r="N145" i="18"/>
  <c r="N145" i="15"/>
  <c r="M145" i="18"/>
  <c r="M145" i="15"/>
  <c r="J145" i="18"/>
  <c r="J145" i="15"/>
  <c r="I145" i="18"/>
  <c r="I145" i="15"/>
  <c r="N139" i="18"/>
  <c r="N139" i="15"/>
  <c r="M139" i="18"/>
  <c r="M139" i="15"/>
  <c r="J139" i="18"/>
  <c r="J139" i="15"/>
  <c r="I139" i="18"/>
  <c r="I139" i="15"/>
  <c r="J134" i="18"/>
  <c r="J134" i="15"/>
  <c r="M134" i="18"/>
  <c r="M134" i="15"/>
  <c r="N134" i="18"/>
  <c r="N134" i="15"/>
  <c r="I134" i="18"/>
  <c r="I134" i="15"/>
  <c r="N129" i="18"/>
  <c r="N129" i="15"/>
  <c r="M129" i="18"/>
  <c r="M129" i="15"/>
  <c r="J129" i="18"/>
  <c r="J129" i="15"/>
  <c r="I129" i="18"/>
  <c r="I129" i="15"/>
  <c r="N124" i="18"/>
  <c r="N124" i="15"/>
  <c r="M124" i="18"/>
  <c r="M124" i="15"/>
  <c r="J124" i="18"/>
  <c r="J124" i="15"/>
  <c r="I124" i="18"/>
  <c r="I124" i="15"/>
  <c r="N119" i="18"/>
  <c r="N119" i="15"/>
  <c r="M119" i="18"/>
  <c r="M119" i="15"/>
  <c r="J119" i="18"/>
  <c r="J119" i="15"/>
  <c r="I119" i="18"/>
  <c r="I119" i="15"/>
  <c r="N114" i="18"/>
  <c r="N114" i="15"/>
  <c r="M114" i="18"/>
  <c r="M114" i="15"/>
  <c r="J114" i="18"/>
  <c r="J114" i="15"/>
  <c r="I114" i="18"/>
  <c r="I114" i="15"/>
  <c r="N109" i="18"/>
  <c r="N109" i="15"/>
  <c r="M109" i="18"/>
  <c r="M109" i="15"/>
  <c r="J109" i="18"/>
  <c r="J109" i="15"/>
  <c r="I109" i="18"/>
  <c r="I109" i="15"/>
  <c r="N104" i="18"/>
  <c r="N104" i="15"/>
  <c r="M104" i="18"/>
  <c r="M104" i="15"/>
  <c r="J104" i="18"/>
  <c r="J104" i="15"/>
  <c r="I104" i="18"/>
  <c r="I104" i="15"/>
  <c r="N93" i="18"/>
  <c r="N93" i="15"/>
  <c r="M93" i="18"/>
  <c r="M93" i="15"/>
  <c r="J93" i="18"/>
  <c r="J93" i="15"/>
  <c r="I93" i="18"/>
  <c r="I93" i="15"/>
  <c r="N87" i="18"/>
  <c r="N87" i="15"/>
  <c r="M87" i="18"/>
  <c r="M87" i="15"/>
  <c r="J87" i="18"/>
  <c r="J87" i="15"/>
  <c r="I87" i="18"/>
  <c r="I87" i="15"/>
  <c r="N82" i="18"/>
  <c r="N82" i="15"/>
  <c r="M82" i="18"/>
  <c r="M82" i="15"/>
  <c r="J82" i="18"/>
  <c r="J82" i="15"/>
  <c r="I82" i="18"/>
  <c r="I82" i="15"/>
  <c r="M79" i="18"/>
  <c r="M79" i="15"/>
  <c r="N75" i="18"/>
  <c r="N75" i="15"/>
  <c r="N74" i="18"/>
  <c r="N74" i="15"/>
  <c r="N73" i="18"/>
  <c r="N73" i="15"/>
  <c r="N71" i="18"/>
  <c r="N71" i="15"/>
  <c r="J75" i="18"/>
  <c r="J75" i="15"/>
  <c r="J74" i="18"/>
  <c r="J74" i="15"/>
  <c r="J73" i="18"/>
  <c r="J73" i="15"/>
  <c r="J71" i="18"/>
  <c r="J71" i="15"/>
  <c r="J70" i="18"/>
  <c r="J70" i="15"/>
  <c r="M71" i="18"/>
  <c r="M71" i="15"/>
  <c r="I71" i="18"/>
  <c r="I71" i="15"/>
  <c r="N66" i="18"/>
  <c r="N66" i="15"/>
  <c r="M66" i="18"/>
  <c r="M66" i="15"/>
  <c r="J66" i="18"/>
  <c r="J66" i="15"/>
  <c r="I66" i="18"/>
  <c r="I66" i="15"/>
  <c r="N61" i="18"/>
  <c r="N61" i="15"/>
  <c r="M61" i="18"/>
  <c r="M61" i="15"/>
  <c r="J61" i="18"/>
  <c r="J61" i="15"/>
  <c r="I61" i="18"/>
  <c r="I61" i="15"/>
  <c r="N56" i="18"/>
  <c r="N56" i="15"/>
  <c r="M56" i="18"/>
  <c r="M56" i="15"/>
  <c r="I56" i="18"/>
  <c r="I56" i="15"/>
  <c r="N51" i="18"/>
  <c r="N51" i="15"/>
  <c r="M51" i="18"/>
  <c r="M51" i="15"/>
  <c r="J51" i="18"/>
  <c r="J51" i="15"/>
  <c r="I51" i="18"/>
  <c r="I51" i="15"/>
  <c r="M47" i="18"/>
  <c r="M47" i="15"/>
  <c r="I47" i="18"/>
  <c r="I47" i="15"/>
  <c r="N41" i="18"/>
  <c r="N41" i="15"/>
  <c r="M41" i="18"/>
  <c r="M41" i="15"/>
  <c r="J41" i="18"/>
  <c r="J41" i="15"/>
  <c r="I41" i="18"/>
  <c r="I41" i="15"/>
  <c r="N36" i="18"/>
  <c r="N36" i="15"/>
  <c r="M36" i="18"/>
  <c r="M36" i="15"/>
  <c r="J36" i="18"/>
  <c r="J36" i="15"/>
  <c r="I36" i="18"/>
  <c r="I36" i="15"/>
  <c r="P30" i="18"/>
  <c r="P30" i="15"/>
  <c r="L30" i="18"/>
  <c r="L30" i="15"/>
  <c r="M30" i="18"/>
  <c r="M30" i="15"/>
  <c r="I30" i="18"/>
  <c r="I30" i="15"/>
  <c r="M26" i="18"/>
  <c r="M26" i="15"/>
  <c r="I26" i="18"/>
  <c r="I26" i="15"/>
  <c r="M21" i="18"/>
  <c r="M21" i="15"/>
  <c r="I21" i="18"/>
  <c r="I21" i="15"/>
  <c r="N16" i="18"/>
  <c r="N16" i="15"/>
  <c r="M16" i="18"/>
  <c r="M16" i="15"/>
  <c r="J16" i="18"/>
  <c r="J16" i="15"/>
  <c r="I16" i="18"/>
  <c r="I16" i="15"/>
  <c r="K400"/>
  <c r="K403"/>
  <c r="O399"/>
  <c r="K399"/>
  <c r="M596" i="18" l="1"/>
  <c r="M593"/>
  <c r="M593" i="15"/>
  <c r="M591" i="18"/>
  <c r="M591" i="15"/>
  <c r="I596" i="18"/>
  <c r="I593"/>
  <c r="I593" i="15"/>
  <c r="I591" i="18"/>
  <c r="I591" i="15"/>
  <c r="M585" i="18"/>
  <c r="M585" i="15"/>
  <c r="M580" i="18"/>
  <c r="M580" i="15"/>
  <c r="I585" i="18"/>
  <c r="I585" i="15"/>
  <c r="I580" i="18"/>
  <c r="I580" i="15"/>
  <c r="M575" i="18"/>
  <c r="M575" i="15"/>
  <c r="I575" i="18"/>
  <c r="I575" i="15"/>
  <c r="M572" i="18"/>
  <c r="M572" i="15"/>
  <c r="I572" i="18"/>
  <c r="I572" i="15"/>
  <c r="M570" i="18"/>
  <c r="M570" i="15"/>
  <c r="I570" i="18"/>
  <c r="I570" i="15"/>
  <c r="M565" i="18"/>
  <c r="M565" i="15"/>
  <c r="I565" i="18"/>
  <c r="I565" i="15"/>
  <c r="M562" i="18"/>
  <c r="M562" i="15"/>
  <c r="I562" i="18"/>
  <c r="I562" i="15"/>
  <c r="M556" i="18"/>
  <c r="M556" i="15"/>
  <c r="I556" i="18"/>
  <c r="I556" i="15"/>
  <c r="M553" i="18"/>
  <c r="M553" i="15"/>
  <c r="I553" i="18"/>
  <c r="I553" i="15"/>
  <c r="M541" i="18"/>
  <c r="M541" i="15"/>
  <c r="I541" i="18"/>
  <c r="I541" i="15"/>
  <c r="M531" i="18"/>
  <c r="M531" i="15"/>
  <c r="I531" i="18"/>
  <c r="I531" i="15"/>
  <c r="M528" i="18"/>
  <c r="M528" i="15"/>
  <c r="I528" i="18"/>
  <c r="I528" i="15"/>
  <c r="M525" i="18"/>
  <c r="M525" i="15"/>
  <c r="M511" i="18"/>
  <c r="M511" i="15"/>
  <c r="I511" i="18"/>
  <c r="I511" i="15"/>
  <c r="M503" i="18"/>
  <c r="M503" i="15"/>
  <c r="I503" i="18"/>
  <c r="I503" i="15"/>
  <c r="M495" i="18"/>
  <c r="M495" i="15"/>
  <c r="I495" i="18"/>
  <c r="I495" i="15"/>
  <c r="M567" i="18" l="1"/>
  <c r="I567"/>
  <c r="M567" i="15"/>
  <c r="I567"/>
  <c r="M600" i="18"/>
  <c r="I600"/>
  <c r="M598"/>
  <c r="I598"/>
  <c r="M600" i="15"/>
  <c r="I600"/>
  <c r="M598"/>
  <c r="I598"/>
  <c r="N143" i="18" l="1"/>
  <c r="J143"/>
  <c r="N142"/>
  <c r="M142"/>
  <c r="J142"/>
  <c r="I142"/>
  <c r="N141"/>
  <c r="M141"/>
  <c r="J141"/>
  <c r="I141"/>
  <c r="N143" i="15"/>
  <c r="J143"/>
  <c r="N142"/>
  <c r="M142"/>
  <c r="J142"/>
  <c r="I142"/>
  <c r="N141"/>
  <c r="M141"/>
  <c r="J141"/>
  <c r="I141"/>
  <c r="N185"/>
  <c r="J185"/>
  <c r="M555" i="18"/>
  <c r="I555"/>
  <c r="M555" i="15"/>
  <c r="I555"/>
  <c r="M550" i="18"/>
  <c r="I550"/>
  <c r="M550" i="15"/>
  <c r="I550"/>
  <c r="M546" i="18"/>
  <c r="I546"/>
  <c r="M546" i="15"/>
  <c r="I546"/>
  <c r="M543" i="18"/>
  <c r="I543"/>
  <c r="M543" i="15"/>
  <c r="I543"/>
  <c r="M540" i="18"/>
  <c r="I540"/>
  <c r="M540" i="15"/>
  <c r="I540"/>
  <c r="I533" i="18"/>
  <c r="M533"/>
  <c r="I534"/>
  <c r="M534"/>
  <c r="M534" i="15"/>
  <c r="I534"/>
  <c r="M533"/>
  <c r="I533"/>
  <c r="M530" i="18"/>
  <c r="I530"/>
  <c r="M530" i="15"/>
  <c r="I530"/>
  <c r="M527" i="18"/>
  <c r="M527" i="15"/>
  <c r="M524" i="18"/>
  <c r="M524" i="15"/>
  <c r="M513" i="18"/>
  <c r="I513"/>
  <c r="M513" i="15"/>
  <c r="I513"/>
  <c r="M509" i="18"/>
  <c r="I509"/>
  <c r="M509" i="15"/>
  <c r="I509"/>
  <c r="M505" i="18"/>
  <c r="I505"/>
  <c r="M505" i="15"/>
  <c r="I505"/>
  <c r="M501" i="18"/>
  <c r="I501"/>
  <c r="M501" i="15"/>
  <c r="I501"/>
  <c r="M497" i="18"/>
  <c r="I497"/>
  <c r="M497" i="15"/>
  <c r="I497"/>
  <c r="M487" i="18"/>
  <c r="M487" i="15"/>
  <c r="M483" i="18"/>
  <c r="M483" i="15"/>
  <c r="O403" i="18"/>
  <c r="K403"/>
  <c r="O403" i="15"/>
  <c r="O399" i="18"/>
  <c r="K399"/>
  <c r="O395"/>
  <c r="K395"/>
  <c r="O395" i="15"/>
  <c r="K395"/>
  <c r="O391" i="18"/>
  <c r="K391"/>
  <c r="O391" i="15"/>
  <c r="K391"/>
  <c r="O387" i="18"/>
  <c r="K387"/>
  <c r="O387" i="15"/>
  <c r="K387"/>
  <c r="O383" i="18"/>
  <c r="K383"/>
  <c r="O383" i="15"/>
  <c r="K383"/>
  <c r="K375" i="18"/>
  <c r="K375" i="15"/>
  <c r="I356" i="18"/>
  <c r="I356" i="15"/>
  <c r="I351" i="18"/>
  <c r="I351" i="15"/>
  <c r="I339" i="18"/>
  <c r="I339" i="15"/>
  <c r="I333" i="18"/>
  <c r="I333" i="15"/>
  <c r="N327" i="18"/>
  <c r="M327"/>
  <c r="J327"/>
  <c r="I327"/>
  <c r="N327" i="15"/>
  <c r="M327"/>
  <c r="J327"/>
  <c r="I327"/>
  <c r="N322" i="18"/>
  <c r="M322"/>
  <c r="J322"/>
  <c r="I322"/>
  <c r="N322" i="15"/>
  <c r="M322"/>
  <c r="J322"/>
  <c r="I322"/>
  <c r="N311" i="18"/>
  <c r="M311"/>
  <c r="J311"/>
  <c r="I311"/>
  <c r="N311" i="15"/>
  <c r="M311"/>
  <c r="J311"/>
  <c r="I311"/>
  <c r="N304" i="18"/>
  <c r="M304"/>
  <c r="J304"/>
  <c r="I304"/>
  <c r="N304" i="15"/>
  <c r="M304"/>
  <c r="J304"/>
  <c r="I304"/>
  <c r="N299"/>
  <c r="M299"/>
  <c r="J299"/>
  <c r="I299"/>
  <c r="N294"/>
  <c r="M294"/>
  <c r="J294"/>
  <c r="I294"/>
  <c r="N289"/>
  <c r="M289"/>
  <c r="J289"/>
  <c r="I289"/>
  <c r="N284"/>
  <c r="M284"/>
  <c r="J284"/>
  <c r="I284"/>
  <c r="N279"/>
  <c r="M279"/>
  <c r="J279"/>
  <c r="I279"/>
  <c r="P271" i="18"/>
  <c r="M271"/>
  <c r="L271"/>
  <c r="I271"/>
  <c r="P271" i="15"/>
  <c r="M271"/>
  <c r="L271"/>
  <c r="I271"/>
  <c r="M267" i="18"/>
  <c r="I267"/>
  <c r="M267" i="15"/>
  <c r="I267"/>
  <c r="M262" i="18"/>
  <c r="M262" i="15"/>
  <c r="M258" i="18"/>
  <c r="I258"/>
  <c r="M258" i="15"/>
  <c r="I258"/>
  <c r="P238" i="18"/>
  <c r="M238"/>
  <c r="L238"/>
  <c r="I238"/>
  <c r="P238" i="15"/>
  <c r="M238"/>
  <c r="L238"/>
  <c r="I238"/>
  <c r="P233" i="18"/>
  <c r="M233"/>
  <c r="L233"/>
  <c r="I233"/>
  <c r="P233" i="15"/>
  <c r="M233"/>
  <c r="L233"/>
  <c r="I233"/>
  <c r="P228" i="18"/>
  <c r="M228"/>
  <c r="L228"/>
  <c r="I228"/>
  <c r="P228" i="15"/>
  <c r="M228"/>
  <c r="L228"/>
  <c r="I228"/>
  <c r="N220" i="18"/>
  <c r="M220"/>
  <c r="J220"/>
  <c r="I220"/>
  <c r="N220" i="15"/>
  <c r="M220"/>
  <c r="J220"/>
  <c r="I220"/>
  <c r="N215" i="18"/>
  <c r="M215"/>
  <c r="J215"/>
  <c r="I215"/>
  <c r="N215" i="15"/>
  <c r="M215"/>
  <c r="J215"/>
  <c r="I215"/>
  <c r="N210" i="18"/>
  <c r="M210"/>
  <c r="J210"/>
  <c r="I210"/>
  <c r="N210" i="15"/>
  <c r="M210"/>
  <c r="J210"/>
  <c r="I210"/>
  <c r="N205" i="18"/>
  <c r="M205"/>
  <c r="J205"/>
  <c r="I205"/>
  <c r="N205" i="15"/>
  <c r="M205"/>
  <c r="J205"/>
  <c r="I205"/>
  <c r="N198" i="18"/>
  <c r="M198"/>
  <c r="J198"/>
  <c r="I198"/>
  <c r="N198" i="15"/>
  <c r="M198"/>
  <c r="J198"/>
  <c r="I198"/>
  <c r="N193" i="18"/>
  <c r="M193"/>
  <c r="J193"/>
  <c r="I193"/>
  <c r="N193" i="15"/>
  <c r="M193"/>
  <c r="J193"/>
  <c r="I193"/>
  <c r="N188" i="18"/>
  <c r="M188"/>
  <c r="J188"/>
  <c r="I188"/>
  <c r="N188" i="15"/>
  <c r="M188"/>
  <c r="J188"/>
  <c r="I188"/>
  <c r="M185"/>
  <c r="I185"/>
  <c r="N177"/>
  <c r="M177"/>
  <c r="J177"/>
  <c r="I177"/>
  <c r="N172" i="18"/>
  <c r="M172"/>
  <c r="J172"/>
  <c r="I172"/>
  <c r="N172" i="15"/>
  <c r="M172"/>
  <c r="J172"/>
  <c r="I172"/>
  <c r="N166" i="18"/>
  <c r="M166"/>
  <c r="J166"/>
  <c r="I166"/>
  <c r="N166" i="15"/>
  <c r="M166"/>
  <c r="J166"/>
  <c r="I166"/>
  <c r="N161" i="18"/>
  <c r="M161"/>
  <c r="J161"/>
  <c r="I161"/>
  <c r="N161" i="15"/>
  <c r="M161"/>
  <c r="J161"/>
  <c r="I161"/>
  <c r="N156" i="18"/>
  <c r="M156"/>
  <c r="J156"/>
  <c r="I156"/>
  <c r="N156" i="15"/>
  <c r="M156"/>
  <c r="J156"/>
  <c r="I156"/>
  <c r="N151" i="18"/>
  <c r="M151"/>
  <c r="J151"/>
  <c r="I151"/>
  <c r="N151" i="15"/>
  <c r="M151"/>
  <c r="J151"/>
  <c r="I151"/>
  <c r="N136" i="18"/>
  <c r="M136"/>
  <c r="J136"/>
  <c r="I136"/>
  <c r="N136" i="15"/>
  <c r="M136"/>
  <c r="J136"/>
  <c r="I136"/>
  <c r="N131" i="18"/>
  <c r="M131"/>
  <c r="J131"/>
  <c r="I131"/>
  <c r="N131" i="15"/>
  <c r="M131"/>
  <c r="J131"/>
  <c r="I131"/>
  <c r="N126" i="18"/>
  <c r="M126"/>
  <c r="J126"/>
  <c r="I126"/>
  <c r="N126" i="15"/>
  <c r="M126"/>
  <c r="J126"/>
  <c r="I126"/>
  <c r="N121" i="18"/>
  <c r="M121"/>
  <c r="J121"/>
  <c r="I121"/>
  <c r="N121" i="15"/>
  <c r="M121"/>
  <c r="J121"/>
  <c r="I121"/>
  <c r="N116" i="18"/>
  <c r="M116"/>
  <c r="J116"/>
  <c r="I116"/>
  <c r="N116" i="15"/>
  <c r="M116"/>
  <c r="J116"/>
  <c r="I116"/>
  <c r="N111" i="18"/>
  <c r="M111"/>
  <c r="J111"/>
  <c r="I111"/>
  <c r="N111" i="15"/>
  <c r="M111"/>
  <c r="J111"/>
  <c r="I111"/>
  <c r="N106" i="18"/>
  <c r="M106"/>
  <c r="J106"/>
  <c r="I106"/>
  <c r="N106" i="15"/>
  <c r="M106"/>
  <c r="J106"/>
  <c r="I106"/>
  <c r="N100" i="18"/>
  <c r="M100"/>
  <c r="J100"/>
  <c r="I100"/>
  <c r="N100" i="15"/>
  <c r="M100"/>
  <c r="J100"/>
  <c r="I100"/>
  <c r="N95" i="18"/>
  <c r="M95"/>
  <c r="J95"/>
  <c r="I95"/>
  <c r="N95" i="15"/>
  <c r="M95"/>
  <c r="J95"/>
  <c r="I95"/>
  <c r="N89" i="18"/>
  <c r="M89"/>
  <c r="J89"/>
  <c r="I89"/>
  <c r="N89" i="15"/>
  <c r="M89"/>
  <c r="J89"/>
  <c r="I89"/>
  <c r="N84" i="18"/>
  <c r="M84"/>
  <c r="J84"/>
  <c r="I84"/>
  <c r="N84" i="15"/>
  <c r="M84"/>
  <c r="J84"/>
  <c r="I84"/>
  <c r="I85" i="18"/>
  <c r="J85"/>
  <c r="M85"/>
  <c r="N85"/>
  <c r="J86"/>
  <c r="N86"/>
  <c r="M73"/>
  <c r="I73"/>
  <c r="M73" i="15"/>
  <c r="I73"/>
  <c r="N68" i="18"/>
  <c r="M68"/>
  <c r="J68"/>
  <c r="I68"/>
  <c r="N68" i="15"/>
  <c r="M68"/>
  <c r="J68"/>
  <c r="I68"/>
  <c r="N63" i="18"/>
  <c r="M63"/>
  <c r="J63"/>
  <c r="I63"/>
  <c r="N63" i="15"/>
  <c r="M63"/>
  <c r="J63"/>
  <c r="I63"/>
  <c r="N58" i="18"/>
  <c r="M58"/>
  <c r="I58"/>
  <c r="N58" i="15"/>
  <c r="M58"/>
  <c r="I58"/>
  <c r="N53" i="18"/>
  <c r="M53"/>
  <c r="J53"/>
  <c r="I53"/>
  <c r="N53" i="15"/>
  <c r="M53"/>
  <c r="J53"/>
  <c r="I53"/>
  <c r="M49" i="18"/>
  <c r="I49"/>
  <c r="M49" i="15"/>
  <c r="I49"/>
  <c r="J43" i="18"/>
  <c r="I43"/>
  <c r="J43" i="15"/>
  <c r="I43"/>
  <c r="N38" i="18"/>
  <c r="M38"/>
  <c r="J38"/>
  <c r="I38"/>
  <c r="N38" i="15"/>
  <c r="M38"/>
  <c r="J38"/>
  <c r="I38"/>
  <c r="P32" i="18"/>
  <c r="L32"/>
  <c r="P32" i="15"/>
  <c r="L32"/>
  <c r="M28" i="18"/>
  <c r="I28"/>
  <c r="M28" i="15"/>
  <c r="I28"/>
  <c r="M23" i="18"/>
  <c r="I23"/>
  <c r="M23" i="15"/>
  <c r="I23"/>
  <c r="M577" i="18"/>
  <c r="I577"/>
  <c r="M577" i="15"/>
  <c r="I577"/>
  <c r="M564" i="18"/>
  <c r="I564"/>
  <c r="M561"/>
  <c r="I561"/>
  <c r="M558"/>
  <c r="I558"/>
  <c r="M564" i="15"/>
  <c r="I564"/>
  <c r="M561"/>
  <c r="I561"/>
  <c r="M558"/>
  <c r="I558"/>
  <c r="I18"/>
  <c r="M18"/>
  <c r="M551" i="18"/>
  <c r="I551"/>
  <c r="M551" i="15"/>
  <c r="I551"/>
  <c r="M538" i="18"/>
  <c r="I538"/>
  <c r="M538" i="15"/>
  <c r="I538"/>
  <c r="M514" i="18"/>
  <c r="I514"/>
  <c r="M514" i="15"/>
  <c r="I514"/>
  <c r="M510" i="18"/>
  <c r="I510"/>
  <c r="M510" i="15"/>
  <c r="I510"/>
  <c r="M506" i="18"/>
  <c r="I506"/>
  <c r="M506" i="15"/>
  <c r="I506"/>
  <c r="M502" i="18"/>
  <c r="I502"/>
  <c r="M502" i="15"/>
  <c r="I502"/>
  <c r="M498" i="18"/>
  <c r="I498"/>
  <c r="M498" i="15"/>
  <c r="I498"/>
  <c r="I472" i="18"/>
  <c r="I472" i="15"/>
  <c r="O404" i="18"/>
  <c r="O404" i="15"/>
  <c r="O400" i="18"/>
  <c r="K400"/>
  <c r="O400" i="15"/>
  <c r="O396" i="18"/>
  <c r="K396"/>
  <c r="O396" i="15"/>
  <c r="K396"/>
  <c r="K392" i="18"/>
  <c r="K392" i="15"/>
  <c r="O388" i="18"/>
  <c r="K388"/>
  <c r="O388" i="15"/>
  <c r="K388"/>
  <c r="O384" i="18"/>
  <c r="K384"/>
  <c r="O384" i="15"/>
  <c r="K384"/>
  <c r="K376" i="18"/>
  <c r="K376" i="15"/>
  <c r="I357" i="18"/>
  <c r="I357" i="15"/>
  <c r="I352" i="18"/>
  <c r="I352" i="15"/>
  <c r="I346" i="18"/>
  <c r="I346" i="15"/>
  <c r="I340" i="18"/>
  <c r="I340" i="15"/>
  <c r="I334" i="18"/>
  <c r="I334" i="15"/>
  <c r="N328" i="18"/>
  <c r="M328"/>
  <c r="J328"/>
  <c r="I328"/>
  <c r="N328" i="15"/>
  <c r="M328"/>
  <c r="J328"/>
  <c r="I328"/>
  <c r="N323" i="18"/>
  <c r="M323"/>
  <c r="J323"/>
  <c r="I323"/>
  <c r="N323" i="15"/>
  <c r="M323"/>
  <c r="J323"/>
  <c r="I323"/>
  <c r="N312" i="18"/>
  <c r="M312"/>
  <c r="J312"/>
  <c r="I312"/>
  <c r="N312" i="15"/>
  <c r="M312"/>
  <c r="J312"/>
  <c r="I312"/>
  <c r="N305" i="18"/>
  <c r="M305"/>
  <c r="J305"/>
  <c r="I305"/>
  <c r="N305" i="15"/>
  <c r="M305"/>
  <c r="J305"/>
  <c r="I305"/>
  <c r="N301" l="1"/>
  <c r="J301"/>
  <c r="N296"/>
  <c r="J296"/>
  <c r="N291"/>
  <c r="J291"/>
  <c r="N286"/>
  <c r="J286"/>
  <c r="N281"/>
  <c r="J281"/>
  <c r="M297"/>
  <c r="I297"/>
  <c r="N290"/>
  <c r="M290"/>
  <c r="J290"/>
  <c r="I290"/>
  <c r="N285"/>
  <c r="M285"/>
  <c r="J285"/>
  <c r="I285"/>
  <c r="N280"/>
  <c r="M280"/>
  <c r="J280"/>
  <c r="I280"/>
  <c r="P272" i="18"/>
  <c r="M272"/>
  <c r="L272"/>
  <c r="I272"/>
  <c r="P272" i="15"/>
  <c r="M272"/>
  <c r="L272"/>
  <c r="I272"/>
  <c r="M268" i="18"/>
  <c r="I268"/>
  <c r="M268" i="15"/>
  <c r="I268"/>
  <c r="M263" i="18"/>
  <c r="I263"/>
  <c r="M263" i="15"/>
  <c r="I263"/>
  <c r="M259" i="18"/>
  <c r="I259"/>
  <c r="M259" i="15"/>
  <c r="I259"/>
  <c r="P234" i="18"/>
  <c r="M234"/>
  <c r="L234"/>
  <c r="I234"/>
  <c r="P234" i="15"/>
  <c r="M234"/>
  <c r="L234"/>
  <c r="I234"/>
  <c r="P239" i="18"/>
  <c r="M239"/>
  <c r="L239"/>
  <c r="I239"/>
  <c r="P239" i="15"/>
  <c r="M239"/>
  <c r="L239"/>
  <c r="I239"/>
  <c r="P229" i="18"/>
  <c r="M229"/>
  <c r="L229"/>
  <c r="I229"/>
  <c r="P229" i="15"/>
  <c r="M229"/>
  <c r="L229"/>
  <c r="I229"/>
  <c r="N221" i="18"/>
  <c r="M221"/>
  <c r="J221"/>
  <c r="I221"/>
  <c r="N221" i="15"/>
  <c r="M221"/>
  <c r="J221"/>
  <c r="I221"/>
  <c r="N216" i="18"/>
  <c r="M216"/>
  <c r="J216"/>
  <c r="I216"/>
  <c r="N216" i="15"/>
  <c r="M216"/>
  <c r="J216"/>
  <c r="I216"/>
  <c r="N211" i="18"/>
  <c r="M211"/>
  <c r="J211"/>
  <c r="I211"/>
  <c r="N211" i="15"/>
  <c r="M211"/>
  <c r="J211"/>
  <c r="I211"/>
  <c r="N206" i="18"/>
  <c r="M206"/>
  <c r="J206"/>
  <c r="I206"/>
  <c r="N206" i="15"/>
  <c r="M206"/>
  <c r="J206"/>
  <c r="I206"/>
  <c r="N199" i="18"/>
  <c r="M199"/>
  <c r="J199"/>
  <c r="I199"/>
  <c r="N199" i="15"/>
  <c r="M199"/>
  <c r="J199"/>
  <c r="I199"/>
  <c r="N194" i="18"/>
  <c r="M194"/>
  <c r="J194"/>
  <c r="I194"/>
  <c r="N194" i="15"/>
  <c r="M194"/>
  <c r="J194"/>
  <c r="I194"/>
  <c r="N189" i="18"/>
  <c r="M189"/>
  <c r="J189"/>
  <c r="I189"/>
  <c r="N189" i="15"/>
  <c r="M189"/>
  <c r="J189"/>
  <c r="I189"/>
  <c r="N173" i="18"/>
  <c r="M173"/>
  <c r="J173"/>
  <c r="I173"/>
  <c r="N173" i="15"/>
  <c r="M173"/>
  <c r="J173"/>
  <c r="I173"/>
  <c r="N178"/>
  <c r="M178"/>
  <c r="J178"/>
  <c r="I178"/>
  <c r="N167" i="18"/>
  <c r="M167"/>
  <c r="J167"/>
  <c r="I167"/>
  <c r="N167" i="15"/>
  <c r="M167"/>
  <c r="J167"/>
  <c r="I167"/>
  <c r="N152" i="18"/>
  <c r="M152"/>
  <c r="J152"/>
  <c r="I152"/>
  <c r="N152" i="15"/>
  <c r="M152"/>
  <c r="J152"/>
  <c r="I152"/>
  <c r="N162" i="18"/>
  <c r="M162"/>
  <c r="J162"/>
  <c r="I162"/>
  <c r="N162" i="15"/>
  <c r="M162"/>
  <c r="J162"/>
  <c r="I162"/>
  <c r="N157" i="18"/>
  <c r="M157"/>
  <c r="J157"/>
  <c r="I157"/>
  <c r="N157" i="15"/>
  <c r="M157"/>
  <c r="J157"/>
  <c r="I157"/>
  <c r="N137" i="18"/>
  <c r="M137"/>
  <c r="J137"/>
  <c r="I137"/>
  <c r="N137" i="15"/>
  <c r="M137"/>
  <c r="J137"/>
  <c r="I137"/>
  <c r="N132" i="18"/>
  <c r="M132"/>
  <c r="J132"/>
  <c r="I132"/>
  <c r="N132" i="15"/>
  <c r="M132"/>
  <c r="J132"/>
  <c r="I132"/>
  <c r="N127" i="18"/>
  <c r="M127"/>
  <c r="J127"/>
  <c r="I127"/>
  <c r="N127" i="15"/>
  <c r="M127"/>
  <c r="J127"/>
  <c r="I127"/>
  <c r="N122" i="18"/>
  <c r="M122"/>
  <c r="J122"/>
  <c r="I122"/>
  <c r="N122" i="15"/>
  <c r="M122"/>
  <c r="J122"/>
  <c r="I122"/>
  <c r="N117" i="18"/>
  <c r="M117"/>
  <c r="J117"/>
  <c r="I117"/>
  <c r="N117" i="15"/>
  <c r="M117"/>
  <c r="J117"/>
  <c r="I117"/>
  <c r="N112" i="18"/>
  <c r="M112"/>
  <c r="J112"/>
  <c r="I112"/>
  <c r="N112" i="15"/>
  <c r="M112"/>
  <c r="J112"/>
  <c r="I112"/>
  <c r="N107" i="18"/>
  <c r="M107"/>
  <c r="J107"/>
  <c r="I107"/>
  <c r="N107" i="15"/>
  <c r="M107"/>
  <c r="J107"/>
  <c r="I107"/>
  <c r="N101" i="18"/>
  <c r="M101"/>
  <c r="J101"/>
  <c r="I101"/>
  <c r="N101" i="15"/>
  <c r="M101"/>
  <c r="J101"/>
  <c r="I101"/>
  <c r="N96" i="18"/>
  <c r="M96"/>
  <c r="J96"/>
  <c r="I96"/>
  <c r="N96" i="15"/>
  <c r="M96"/>
  <c r="J96"/>
  <c r="I96"/>
  <c r="N90" i="18"/>
  <c r="M90"/>
  <c r="J90"/>
  <c r="I90"/>
  <c r="N90" i="15"/>
  <c r="M90"/>
  <c r="J90"/>
  <c r="I90"/>
  <c r="N85"/>
  <c r="M85"/>
  <c r="J85"/>
  <c r="I85"/>
  <c r="M74" i="18"/>
  <c r="I74"/>
  <c r="M74" i="15"/>
  <c r="I74"/>
  <c r="N69" i="18"/>
  <c r="M69"/>
  <c r="J69"/>
  <c r="I69"/>
  <c r="N69" i="15"/>
  <c r="M69"/>
  <c r="J69"/>
  <c r="I69"/>
  <c r="N64" i="18"/>
  <c r="M64"/>
  <c r="J64"/>
  <c r="I64"/>
  <c r="N64" i="15"/>
  <c r="M64"/>
  <c r="J64"/>
  <c r="I64"/>
  <c r="N59" i="18"/>
  <c r="M59"/>
  <c r="I59"/>
  <c r="N59" i="15"/>
  <c r="M59"/>
  <c r="I59"/>
  <c r="N54" i="18"/>
  <c r="M54"/>
  <c r="J54"/>
  <c r="I54"/>
  <c r="N54" i="15"/>
  <c r="M54"/>
  <c r="J54"/>
  <c r="I54"/>
  <c r="M50" i="18"/>
  <c r="I50"/>
  <c r="M50" i="15"/>
  <c r="I50"/>
  <c r="N44" i="18"/>
  <c r="M44"/>
  <c r="J44"/>
  <c r="I44"/>
  <c r="N44" i="15"/>
  <c r="M44"/>
  <c r="J44"/>
  <c r="I44"/>
  <c r="N39" i="18"/>
  <c r="M39"/>
  <c r="J39"/>
  <c r="I39"/>
  <c r="N39" i="15"/>
  <c r="M39"/>
  <c r="J39"/>
  <c r="I39"/>
  <c r="P33" i="18"/>
  <c r="L33"/>
  <c r="P33" i="15"/>
  <c r="L33"/>
  <c r="M29" i="18"/>
  <c r="I29"/>
  <c r="M29" i="15"/>
  <c r="I29"/>
  <c r="M25" i="18"/>
  <c r="I25"/>
  <c r="M25" i="15"/>
  <c r="I25"/>
  <c r="M19" i="18"/>
  <c r="I19"/>
  <c r="M19" i="15"/>
  <c r="I19"/>
  <c r="N324" i="18"/>
  <c r="J324"/>
  <c r="N324" i="15"/>
  <c r="J324"/>
  <c r="N300"/>
  <c r="J300"/>
  <c r="N295"/>
  <c r="J295"/>
  <c r="M300"/>
  <c r="I300"/>
  <c r="M295"/>
  <c r="I295"/>
  <c r="M287"/>
  <c r="I287"/>
  <c r="M282"/>
  <c r="I282"/>
  <c r="M277"/>
  <c r="I277"/>
  <c r="N313"/>
  <c r="J313"/>
  <c r="N306"/>
  <c r="J306"/>
  <c r="N313" i="18"/>
  <c r="J313"/>
  <c r="N306"/>
  <c r="J306"/>
  <c r="I347"/>
  <c r="I349"/>
  <c r="N212" i="15"/>
  <c r="I358" i="18"/>
  <c r="I358" i="15"/>
  <c r="I353" i="18"/>
  <c r="I353" i="15"/>
  <c r="I349"/>
  <c r="I348" i="18"/>
  <c r="I348" i="15"/>
  <c r="I347"/>
  <c r="I342" i="18"/>
  <c r="I342" i="15"/>
  <c r="I341" i="18"/>
  <c r="I341" i="15"/>
  <c r="M256" i="18"/>
  <c r="I256"/>
  <c r="N174"/>
  <c r="N174" i="15"/>
  <c r="J174" i="18"/>
  <c r="J174" i="15"/>
  <c r="J179"/>
  <c r="I256"/>
  <c r="M256"/>
  <c r="M548" i="18"/>
  <c r="I548"/>
  <c r="M548" i="15"/>
  <c r="I548"/>
  <c r="M544" i="18"/>
  <c r="I544"/>
  <c r="M544" i="15"/>
  <c r="I544"/>
  <c r="I522" i="18"/>
  <c r="I522" i="15"/>
  <c r="M519" i="18"/>
  <c r="I519"/>
  <c r="M519" i="15"/>
  <c r="I519"/>
  <c r="I516" i="18"/>
  <c r="I516" i="15"/>
  <c r="M507" i="18"/>
  <c r="I507"/>
  <c r="M507" i="15"/>
  <c r="I507"/>
  <c r="M499" i="18"/>
  <c r="I499"/>
  <c r="M499" i="15"/>
  <c r="I499"/>
  <c r="I331" i="18"/>
  <c r="I331" i="15"/>
  <c r="M269" i="18"/>
  <c r="I269"/>
  <c r="M269" i="15"/>
  <c r="I269"/>
  <c r="M265" i="18"/>
  <c r="I265"/>
  <c r="M265" i="15"/>
  <c r="I265"/>
  <c r="N18" i="18"/>
  <c r="M18"/>
  <c r="J18"/>
  <c r="I18"/>
  <c r="N18" i="15"/>
  <c r="J18"/>
  <c r="P235" i="18" l="1"/>
  <c r="L235"/>
  <c r="P240"/>
  <c r="L240"/>
  <c r="P230"/>
  <c r="L230"/>
  <c r="P235" i="15"/>
  <c r="L235"/>
  <c r="N217" i="18" l="1"/>
  <c r="J217"/>
  <c r="N190"/>
  <c r="J190"/>
  <c r="N217" i="15"/>
  <c r="J217"/>
  <c r="N190"/>
  <c r="J190"/>
  <c r="P34" i="18"/>
  <c r="L34"/>
  <c r="P34" i="15"/>
  <c r="L34"/>
  <c r="M413" i="18" l="1"/>
  <c r="I413"/>
  <c r="M411"/>
  <c r="I411"/>
  <c r="I336"/>
  <c r="I335"/>
  <c r="N329"/>
  <c r="J329"/>
  <c r="N222"/>
  <c r="J222"/>
  <c r="N212"/>
  <c r="J212"/>
  <c r="N207"/>
  <c r="J207"/>
  <c r="N200"/>
  <c r="J200"/>
  <c r="N195"/>
  <c r="J195"/>
  <c r="N168"/>
  <c r="J168"/>
  <c r="N153"/>
  <c r="J153"/>
  <c r="N163"/>
  <c r="J163"/>
  <c r="N158"/>
  <c r="J158"/>
  <c r="N138"/>
  <c r="J138"/>
  <c r="N133"/>
  <c r="J133"/>
  <c r="N128"/>
  <c r="J128"/>
  <c r="N123"/>
  <c r="J123"/>
  <c r="N118"/>
  <c r="J118"/>
  <c r="N113"/>
  <c r="J113"/>
  <c r="N108"/>
  <c r="J108"/>
  <c r="N102"/>
  <c r="J102"/>
  <c r="N97"/>
  <c r="J97"/>
  <c r="N91"/>
  <c r="J91"/>
  <c r="N70"/>
  <c r="N65"/>
  <c r="J65"/>
  <c r="N60"/>
  <c r="N55"/>
  <c r="J55"/>
  <c r="N45"/>
  <c r="J45"/>
  <c r="N40"/>
  <c r="J40"/>
  <c r="N123" i="15"/>
  <c r="J123"/>
  <c r="P240"/>
  <c r="L240"/>
  <c r="N207" l="1"/>
  <c r="J207"/>
  <c r="N195"/>
  <c r="J195"/>
  <c r="N45"/>
  <c r="J45"/>
  <c r="N40"/>
  <c r="J40"/>
  <c r="J212"/>
  <c r="M413" l="1"/>
  <c r="I413"/>
  <c r="M411"/>
  <c r="I411"/>
  <c r="I336"/>
  <c r="I335"/>
  <c r="N329"/>
  <c r="J329"/>
  <c r="P230"/>
  <c r="L230"/>
  <c r="N222"/>
  <c r="J222"/>
  <c r="N200"/>
  <c r="J200"/>
  <c r="N179"/>
  <c r="N168"/>
  <c r="J168"/>
  <c r="N153"/>
  <c r="J153"/>
  <c r="N163"/>
  <c r="J163"/>
  <c r="N158"/>
  <c r="J158"/>
  <c r="N138"/>
  <c r="J138"/>
  <c r="N133"/>
  <c r="J133"/>
  <c r="N128"/>
  <c r="J128"/>
  <c r="N118"/>
  <c r="J118"/>
  <c r="N113"/>
  <c r="J113"/>
  <c r="N108"/>
  <c r="J108"/>
  <c r="N102"/>
  <c r="J102"/>
  <c r="N97"/>
  <c r="J97"/>
  <c r="N91"/>
  <c r="J91"/>
  <c r="N86"/>
  <c r="J86"/>
  <c r="N70"/>
  <c r="N55"/>
  <c r="J55"/>
  <c r="N65"/>
  <c r="J65"/>
  <c r="N60"/>
</calcChain>
</file>

<file path=xl/sharedStrings.xml><?xml version="1.0" encoding="utf-8"?>
<sst xmlns="http://schemas.openxmlformats.org/spreadsheetml/2006/main" count="9446" uniqueCount="476">
  <si>
    <t>№</t>
  </si>
  <si>
    <t>Музыкальное искусство эстрады</t>
  </si>
  <si>
    <t>Физическая культура</t>
  </si>
  <si>
    <t>Биология</t>
  </si>
  <si>
    <t>Химия</t>
  </si>
  <si>
    <t>Регионоведение (по регионам)</t>
  </si>
  <si>
    <t>Международные отношения</t>
  </si>
  <si>
    <t>Социальная работа</t>
  </si>
  <si>
    <t>Юриспруденция</t>
  </si>
  <si>
    <t>факультет Математики и информационных технологий</t>
  </si>
  <si>
    <t>Математика</t>
  </si>
  <si>
    <t xml:space="preserve">Прикладная математика и информатика </t>
  </si>
  <si>
    <t>Информационные системы и технологии</t>
  </si>
  <si>
    <t>География</t>
  </si>
  <si>
    <t>Журналистика</t>
  </si>
  <si>
    <t>Физико-технический факультет</t>
  </si>
  <si>
    <t xml:space="preserve">Физика </t>
  </si>
  <si>
    <t>Финансы и кредит</t>
  </si>
  <si>
    <t>Медицинский факультет</t>
  </si>
  <si>
    <t>Лечебное дело</t>
  </si>
  <si>
    <t>Педиатрия</t>
  </si>
  <si>
    <t xml:space="preserve">Стоматология  </t>
  </si>
  <si>
    <t>Медико-профилактическое дело</t>
  </si>
  <si>
    <t>Финансово-юридический колледж</t>
  </si>
  <si>
    <t>факультет Последипломного медицинского образования</t>
  </si>
  <si>
    <t>Узгенский медицинский колледж</t>
  </si>
  <si>
    <t>Аймак таануу (аймактар боюнча)</t>
  </si>
  <si>
    <t>Эл аралык мамилелер</t>
  </si>
  <si>
    <t>Государственное  муниципальное управление</t>
  </si>
  <si>
    <t>Колдонмо математика жана информатика</t>
  </si>
  <si>
    <t>Финансы жана кредит</t>
  </si>
  <si>
    <t>Салык жана салык салуу</t>
  </si>
  <si>
    <t>Дарылоо иши</t>
  </si>
  <si>
    <t>Адистиктердин аталышы</t>
  </si>
  <si>
    <t>Бизнес жана менеджмент факультети</t>
  </si>
  <si>
    <t>Финансы-юридикалык колледжи</t>
  </si>
  <si>
    <t>Медицинский колледж г.Ош</t>
  </si>
  <si>
    <t>Шифр</t>
  </si>
  <si>
    <t>Менеджмент (бакалавр)</t>
  </si>
  <si>
    <t>Наименование специальностей</t>
  </si>
  <si>
    <t>Бухгалтерский учет, анализ и аудит</t>
  </si>
  <si>
    <t>Табият таануу жана география факультети</t>
  </si>
  <si>
    <t>факультет Естествознания и географии</t>
  </si>
  <si>
    <t>Бухгалтердик эсеп, анализ жана аудит</t>
  </si>
  <si>
    <t>Дизайн</t>
  </si>
  <si>
    <t>Институт непрерывного образования</t>
  </si>
  <si>
    <t xml:space="preserve">Акушерское дело </t>
  </si>
  <si>
    <t xml:space="preserve">Лечебное дело </t>
  </si>
  <si>
    <t xml:space="preserve">Сестринское дело </t>
  </si>
  <si>
    <t xml:space="preserve">Стоматология </t>
  </si>
  <si>
    <t xml:space="preserve">Стоматология ортопедическая </t>
  </si>
  <si>
    <t xml:space="preserve">Фармация </t>
  </si>
  <si>
    <t>факультет Руской филологии</t>
  </si>
  <si>
    <t>факультет Кыргызской филологии и журналистики</t>
  </si>
  <si>
    <t>Стоматология ортопедическая</t>
  </si>
  <si>
    <t>Банковское дело</t>
  </si>
  <si>
    <t xml:space="preserve">Правоведение </t>
  </si>
  <si>
    <t>-</t>
  </si>
  <si>
    <t>Математика жана маалымат технологиялары факультети</t>
  </si>
  <si>
    <t>Медицина-профилактикалык иш</t>
  </si>
  <si>
    <t>Кыргыз филологиясы жана журналистика факультети</t>
  </si>
  <si>
    <t>Орус филологиясы факультети</t>
  </si>
  <si>
    <t>Сестралык иш</t>
  </si>
  <si>
    <t>Банк иши</t>
  </si>
  <si>
    <t>Укук таануу</t>
  </si>
  <si>
    <t>факультет Бизнес и менеджмент</t>
  </si>
  <si>
    <t>факультет Международных отношений</t>
  </si>
  <si>
    <t>факультет Иностранных языков</t>
  </si>
  <si>
    <t>факультeт Искусств</t>
  </si>
  <si>
    <t>факультeт Педагогики  и физической культуры</t>
  </si>
  <si>
    <t>Искусство костюма и текстиля</t>
  </si>
  <si>
    <t>Менеджмент</t>
  </si>
  <si>
    <t>Экономика</t>
  </si>
  <si>
    <t>Экономика и бухгалтерский учет</t>
  </si>
  <si>
    <t>Финансы (по отраслям)</t>
  </si>
  <si>
    <t>Налоги и налогооблажения</t>
  </si>
  <si>
    <t>Бизнес управление</t>
  </si>
  <si>
    <t>Торговое дело</t>
  </si>
  <si>
    <t>Бизнес информатика</t>
  </si>
  <si>
    <t>Коммерция</t>
  </si>
  <si>
    <t>Управление персоналом</t>
  </si>
  <si>
    <t>Логистика</t>
  </si>
  <si>
    <t>Искусство факультети</t>
  </si>
  <si>
    <t>Костюм жана текстиль искусствосу</t>
  </si>
  <si>
    <t>Дене-тарбия</t>
  </si>
  <si>
    <t>Курс</t>
  </si>
  <si>
    <t>Для граждан КР</t>
  </si>
  <si>
    <t>Для граждан СНГ</t>
  </si>
  <si>
    <t>Для иностранных граждан</t>
  </si>
  <si>
    <t>СТОИМОСТЬ ОБРАЗОВАТЕЛЬНОЙ УСЛУГИ</t>
  </si>
  <si>
    <t>Дистант</t>
  </si>
  <si>
    <t>Химия (химик, эксперт-криминалист)</t>
  </si>
  <si>
    <t xml:space="preserve">СТОИМОСТЬ ОБРАЗОВАТЕЛЬНОЙ УСЛУГИ </t>
  </si>
  <si>
    <t>ВЫСШЕЕ ПРОФЕССИОНАЛЬНОЕ ОБРАЗОВАНИЕ</t>
  </si>
  <si>
    <t>Очная</t>
  </si>
  <si>
    <t>Заочная</t>
  </si>
  <si>
    <t>Вечерняя</t>
  </si>
  <si>
    <t>Туризм</t>
  </si>
  <si>
    <t>Электроэнергетика и электротехника</t>
  </si>
  <si>
    <t>Акушердик иш</t>
  </si>
  <si>
    <t>Ортопедиялык стоматология</t>
  </si>
  <si>
    <t>Күндүз</t>
  </si>
  <si>
    <t>Сырттан</t>
  </si>
  <si>
    <t>Кечки</t>
  </si>
  <si>
    <t>КР жарандары үчүн</t>
  </si>
  <si>
    <t>КМШ жарандары үчүн</t>
  </si>
  <si>
    <t>Чет өлкөлүк жарандар үчүн</t>
  </si>
  <si>
    <t>БИЛИМ БЕРҮҮ КЫЗМАТТАРЫНЫН БААСЫ</t>
  </si>
  <si>
    <t>Финансы (тармактар боюнча)</t>
  </si>
  <si>
    <t>Экономика и бухгалтердик эсеп</t>
  </si>
  <si>
    <t>Эстраданын музыкалык искусствосу</t>
  </si>
  <si>
    <t>Педагогика жана дене тарбия факультети</t>
  </si>
  <si>
    <t>ЖОГОРКУ КЕСИПТИК БИЛИМ БЕРҮҮ</t>
  </si>
  <si>
    <t>Социалдык иш жүргүзүү</t>
  </si>
  <si>
    <t>Информациалык системалар технологиялар</t>
  </si>
  <si>
    <t>Колдонмо информатика</t>
  </si>
  <si>
    <t>Электроэнергетика жана электротехника</t>
  </si>
  <si>
    <t>Мамлекеттик жана муниципалдык башкаруу</t>
  </si>
  <si>
    <t>Бизнес жана башкаруу</t>
  </si>
  <si>
    <t>Персоналды башкаруу</t>
  </si>
  <si>
    <t>Эл аралык байланыштар факультети</t>
  </si>
  <si>
    <t>Өзгөн медициналык колледжи</t>
  </si>
  <si>
    <t>Дипломдон кийинки билим берүү факультети</t>
  </si>
  <si>
    <t>Фармация</t>
  </si>
  <si>
    <t>Үзгүлтүксүз билим берүү институту</t>
  </si>
  <si>
    <t>060101</t>
  </si>
  <si>
    <t>060102</t>
  </si>
  <si>
    <t>060105</t>
  </si>
  <si>
    <t>060106</t>
  </si>
  <si>
    <t>060108</t>
  </si>
  <si>
    <t>030503</t>
  </si>
  <si>
    <t>080106</t>
  </si>
  <si>
    <t>080107</t>
  </si>
  <si>
    <t>080108</t>
  </si>
  <si>
    <t>080110</t>
  </si>
  <si>
    <t>230109</t>
  </si>
  <si>
    <t>070602</t>
  </si>
  <si>
    <t>Китаеведение</t>
  </si>
  <si>
    <t>Кытай таануу</t>
  </si>
  <si>
    <t>Инноватика</t>
  </si>
  <si>
    <t>Инфокоммуникационные технологии и системы связи</t>
  </si>
  <si>
    <t>Стоимость услуги</t>
  </si>
  <si>
    <t>Аталышы</t>
  </si>
  <si>
    <t>Баасы</t>
  </si>
  <si>
    <t>Соода иши</t>
  </si>
  <si>
    <t>Абитуриенттердин документтерин кабыл алуу</t>
  </si>
  <si>
    <t>Право записи документов</t>
  </si>
  <si>
    <t xml:space="preserve">Колдонмо математика жана информатика </t>
  </si>
  <si>
    <t xml:space="preserve">Биология </t>
  </si>
  <si>
    <t xml:space="preserve">География </t>
  </si>
  <si>
    <t>Саясат таануу</t>
  </si>
  <si>
    <t xml:space="preserve">Филология </t>
  </si>
  <si>
    <t>Лингвистика (котормо жана котормо таануу)</t>
  </si>
  <si>
    <t xml:space="preserve">Теология </t>
  </si>
  <si>
    <t xml:space="preserve">Аймак таануу </t>
  </si>
  <si>
    <t>Социалдык иштер</t>
  </si>
  <si>
    <t xml:space="preserve">Костюм жана текстиль искуствосу </t>
  </si>
  <si>
    <t>Физико-техничекский факультет</t>
  </si>
  <si>
    <t>Социалдык-экономикалык билим берүү (тарых мугалими)</t>
  </si>
  <si>
    <t>Полиграфическое производство</t>
  </si>
  <si>
    <t>261203</t>
  </si>
  <si>
    <t>Институт Конфуций</t>
  </si>
  <si>
    <t xml:space="preserve">Конфуций институту </t>
  </si>
  <si>
    <t>Ординатура</t>
  </si>
  <si>
    <t xml:space="preserve">Интернатура </t>
  </si>
  <si>
    <t>Обучение клинических ординаторов  по акушерству и гинекологии и общей хирургии</t>
  </si>
  <si>
    <t>Обучение клинических ординаторов  по хирургическим дисциплинам</t>
  </si>
  <si>
    <t>Акушердик жана гинекология, жалпы хирургия боюнча клиникалык ординаторлорду  окутуу</t>
  </si>
  <si>
    <t xml:space="preserve">Ординатура </t>
  </si>
  <si>
    <t xml:space="preserve">Математика </t>
  </si>
  <si>
    <t xml:space="preserve">Политология </t>
  </si>
  <si>
    <t>Лингвистика (Перевод и переводоведение)</t>
  </si>
  <si>
    <t>Регионоведение</t>
  </si>
  <si>
    <t xml:space="preserve">Социальная работа </t>
  </si>
  <si>
    <t xml:space="preserve">Искусство костюма и текстиля </t>
  </si>
  <si>
    <t>060109</t>
  </si>
  <si>
    <t>Наименование услуг</t>
  </si>
  <si>
    <r>
      <t xml:space="preserve">Художественное образование </t>
    </r>
    <r>
      <rPr>
        <i/>
        <sz val="10"/>
        <rFont val="Times New Roman"/>
        <family val="1"/>
        <charset val="204"/>
      </rPr>
      <t>(музыкальное искусство, изобразительное искусство)</t>
    </r>
  </si>
  <si>
    <t>Физико-математическое образование (математика)</t>
  </si>
  <si>
    <t>Физико-математическое образование (физика)</t>
  </si>
  <si>
    <t>Социально-экономическое образование  (история)</t>
  </si>
  <si>
    <t>Физика-математикалык билим берүү (математика)</t>
  </si>
  <si>
    <t>Физика-математикалык билим берүү (физика)</t>
  </si>
  <si>
    <t xml:space="preserve"> «СОГЛАСОВАНО»</t>
  </si>
  <si>
    <t xml:space="preserve"> «УТВЕРЖДАЮ»</t>
  </si>
  <si>
    <t>ПРЕЙСКУРАНТ ТАРИФОВ</t>
  </si>
  <si>
    <t>на платные образовательные услуги оказываемые Ошским государственным университетом</t>
  </si>
  <si>
    <t>(в сомах)</t>
  </si>
  <si>
    <t xml:space="preserve"> «МАКУЛДАШЫЛДЫ»</t>
  </si>
  <si>
    <t xml:space="preserve"> «БЕКИТЕМИН»</t>
  </si>
  <si>
    <t>ОШ МАМЛЕКЕТТИК УНИВЕРСИТЕТИ</t>
  </si>
  <si>
    <t>(сом)</t>
  </si>
  <si>
    <t>Мектепке чейинки билим берүү  (9 -11 кл. базасында)</t>
  </si>
  <si>
    <t>Дошкольное образование (на базе 9 -11 кл.)</t>
  </si>
  <si>
    <t>Преподавание в начальных классах (на базе 9 -11 кл.)</t>
  </si>
  <si>
    <t>Дене-тарбиясы  (9- 11 кл. базасында)</t>
  </si>
  <si>
    <t>Башталгыч класстарга билим берүү (9 -11 кл. базасында)</t>
  </si>
  <si>
    <t>050704</t>
  </si>
  <si>
    <t>050709</t>
  </si>
  <si>
    <t>050720</t>
  </si>
  <si>
    <t>Технология транспортных процессов</t>
  </si>
  <si>
    <t>Транспорттук жараяндардын технологиясы</t>
  </si>
  <si>
    <t xml:space="preserve">Департамент магистратуры </t>
  </si>
  <si>
    <t>Магистратура департаменти</t>
  </si>
  <si>
    <t>Дизайн (дизайн одежды)</t>
  </si>
  <si>
    <t>9 кл.</t>
  </si>
  <si>
    <t>10 кл.</t>
  </si>
  <si>
    <t>11 кл.</t>
  </si>
  <si>
    <t xml:space="preserve"> </t>
  </si>
  <si>
    <t xml:space="preserve">     Исполнитель:</t>
  </si>
  <si>
    <t>Геодезия жана дистанттык зондирлөө (колдонмо геодезия)</t>
  </si>
  <si>
    <t>Инфокоммуникациялык технологиялар жана байланыштар системалары</t>
  </si>
  <si>
    <t>Хирургиялык дисциплиналар боюнча клиникалык ординаторлорду окутуу</t>
  </si>
  <si>
    <t>Эсептөө техникасын жана автоматташтырылган системаларды программалык камсыздоо (ПОВТАС)</t>
  </si>
  <si>
    <t>Дизайн (кийимдин дизайнери)</t>
  </si>
  <si>
    <t>А. Абдыкеримов</t>
  </si>
  <si>
    <t>История (история, историк)</t>
  </si>
  <si>
    <t>Тарых  (тарых, тарыхчы)</t>
  </si>
  <si>
    <r>
      <t xml:space="preserve">Көркөм билим берүү </t>
    </r>
    <r>
      <rPr>
        <i/>
        <sz val="10"/>
        <rFont val="Arial Cyr"/>
        <charset val="204"/>
      </rPr>
      <t>(музыкалык искусство, көркөм өнөр искусствосу)</t>
    </r>
  </si>
  <si>
    <r>
      <t xml:space="preserve">Педагогика </t>
    </r>
    <r>
      <rPr>
        <i/>
        <sz val="10"/>
        <rFont val="Times New Roman"/>
        <family val="1"/>
        <charset val="204"/>
      </rPr>
      <t>(начальное образование, дошкольное образование, физическая культура)</t>
    </r>
  </si>
  <si>
    <r>
      <t xml:space="preserve">Педагогика </t>
    </r>
    <r>
      <rPr>
        <i/>
        <sz val="10"/>
        <rFont val="Times New Roman"/>
        <family val="1"/>
        <charset val="204"/>
      </rPr>
      <t>(башталгыч билим берүү, мектепке чейинки билим берүү, дене тарбия)</t>
    </r>
  </si>
  <si>
    <r>
      <t xml:space="preserve">Химия </t>
    </r>
    <r>
      <rPr>
        <i/>
        <sz val="10"/>
        <rFont val="Times New Roman"/>
        <family val="1"/>
        <charset val="204"/>
      </rPr>
      <t>(химик, эксперт-криминалист)</t>
    </r>
  </si>
  <si>
    <r>
      <t xml:space="preserve">Естественнонаучное образование </t>
    </r>
    <r>
      <rPr>
        <i/>
        <sz val="8"/>
        <rFont val="Times New Roman"/>
        <family val="1"/>
        <charset val="204"/>
      </rPr>
      <t>(химия, география, биология, химия-биология, экология)</t>
    </r>
  </si>
  <si>
    <r>
      <t xml:space="preserve">Табигый илим боюнча билим берүү </t>
    </r>
    <r>
      <rPr>
        <i/>
        <sz val="8"/>
        <rFont val="Times New Roman"/>
        <family val="1"/>
        <charset val="204"/>
      </rPr>
      <t>(химия, география, биология, химия-биология, экология)</t>
    </r>
  </si>
  <si>
    <r>
      <t xml:space="preserve">Геодезия и дистанционное зондирование </t>
    </r>
    <r>
      <rPr>
        <i/>
        <sz val="10"/>
        <rFont val="Times New Roman"/>
        <family val="1"/>
        <charset val="204"/>
      </rPr>
      <t>(прикладная геодезия)</t>
    </r>
  </si>
  <si>
    <r>
      <t xml:space="preserve">Социально-экономическое образование </t>
    </r>
    <r>
      <rPr>
        <i/>
        <sz val="10"/>
        <rFont val="Times New Roman"/>
        <family val="1"/>
        <charset val="204"/>
      </rPr>
      <t>(учитель истории)</t>
    </r>
  </si>
  <si>
    <r>
      <t xml:space="preserve">Информатика  </t>
    </r>
    <r>
      <rPr>
        <i/>
        <sz val="10"/>
        <rFont val="Times New Roman"/>
        <family val="1"/>
        <charset val="204"/>
      </rPr>
      <t>(автоматизированные системы обработки информации и управления)</t>
    </r>
  </si>
  <si>
    <r>
      <t xml:space="preserve">Физико-математическое образование </t>
    </r>
    <r>
      <rPr>
        <i/>
        <sz val="10"/>
        <rFont val="Times New Roman"/>
        <family val="1"/>
        <charset val="204"/>
      </rPr>
      <t>(информатика)</t>
    </r>
  </si>
  <si>
    <r>
      <t xml:space="preserve">Информатика </t>
    </r>
    <r>
      <rPr>
        <i/>
        <sz val="10"/>
        <rFont val="Times New Roman"/>
        <family val="1"/>
        <charset val="204"/>
      </rPr>
      <t>(информацияларды иштетуунун жана башкарууну автоматташтырылган системалары)</t>
    </r>
  </si>
  <si>
    <r>
      <rPr>
        <sz val="10"/>
        <rFont val="Times New Roman"/>
        <family val="1"/>
        <charset val="204"/>
      </rPr>
      <t xml:space="preserve">Физика-математикалык билим беруу </t>
    </r>
    <r>
      <rPr>
        <i/>
        <sz val="10"/>
        <rFont val="Times New Roman"/>
        <family val="1"/>
        <charset val="204"/>
      </rPr>
      <t>(информатика)</t>
    </r>
  </si>
  <si>
    <r>
      <t>Информатика и вычислителная техника (ПОВТАС -</t>
    </r>
    <r>
      <rPr>
        <i/>
        <sz val="8"/>
        <rFont val="Times New Roman"/>
        <family val="1"/>
        <charset val="204"/>
      </rPr>
      <t>программное обеспечение вычислительной техники и автоматизированных систем</t>
    </r>
    <r>
      <rPr>
        <sz val="8"/>
        <rFont val="Times New Roman"/>
        <family val="1"/>
        <charset val="204"/>
      </rPr>
      <t>)</t>
    </r>
  </si>
  <si>
    <r>
      <t xml:space="preserve">Эсептоо техникасы жана информатика </t>
    </r>
    <r>
      <rPr>
        <i/>
        <sz val="10"/>
        <rFont val="Times New Roman"/>
        <family val="1"/>
        <charset val="204"/>
      </rPr>
      <t>(эсептөө техникаларын жана автоматташтырылган системаларды программалык камсыздоо</t>
    </r>
    <r>
      <rPr>
        <sz val="10"/>
        <rFont val="Times New Roman"/>
        <family val="1"/>
        <charset val="204"/>
      </rPr>
      <t xml:space="preserve"> -ПОВТАС)</t>
    </r>
  </si>
  <si>
    <r>
      <t>Прикладная информатика</t>
    </r>
    <r>
      <rPr>
        <i/>
        <sz val="10"/>
        <rFont val="Times New Roman"/>
        <family val="1"/>
        <charset val="204"/>
      </rPr>
      <t xml:space="preserve"> (по направлениям)</t>
    </r>
  </si>
  <si>
    <r>
      <t xml:space="preserve">Филологическое образаование </t>
    </r>
    <r>
      <rPr>
        <i/>
        <sz val="10"/>
        <rFont val="Times New Roman"/>
        <family val="1"/>
        <charset val="204"/>
      </rPr>
      <t>(государственный язык в некыргызских  учреждениях  образования)</t>
    </r>
  </si>
  <si>
    <r>
      <rPr>
        <sz val="10"/>
        <rFont val="Times New Roman"/>
        <family val="1"/>
        <charset val="204"/>
      </rPr>
      <t>Филологиялык билим беруу</t>
    </r>
    <r>
      <rPr>
        <i/>
        <sz val="10"/>
        <rFont val="Times New Roman"/>
        <family val="1"/>
        <charset val="204"/>
      </rPr>
      <t xml:space="preserve"> (мамлекеттик тили кыргыз тилинде окутулбаган билим берүү мекемелеринде)</t>
    </r>
  </si>
  <si>
    <r>
      <t>Филологическое образование</t>
    </r>
    <r>
      <rPr>
        <i/>
        <sz val="10"/>
        <rFont val="Times New Roman"/>
        <family val="1"/>
        <charset val="204"/>
      </rPr>
      <t xml:space="preserve"> (кыргызский язык и литература)</t>
    </r>
  </si>
  <si>
    <r>
      <t xml:space="preserve">Филологиялык билим беруу </t>
    </r>
    <r>
      <rPr>
        <i/>
        <sz val="10"/>
        <rFont val="Times New Roman"/>
        <family val="1"/>
        <charset val="204"/>
      </rPr>
      <t>(кыргыз тили жана адабияты)</t>
    </r>
  </si>
  <si>
    <r>
      <t xml:space="preserve">Филологическое образование </t>
    </r>
    <r>
      <rPr>
        <i/>
        <sz val="10"/>
        <rFont val="Times New Roman"/>
        <family val="1"/>
        <charset val="204"/>
      </rPr>
      <t>(узбекский язык и литература)</t>
    </r>
  </si>
  <si>
    <r>
      <t xml:space="preserve">Филологиялык билим беруу </t>
    </r>
    <r>
      <rPr>
        <i/>
        <sz val="10"/>
        <rFont val="Times New Roman"/>
        <family val="1"/>
        <charset val="204"/>
      </rPr>
      <t>(озбек тили жана адабияты)</t>
    </r>
  </si>
  <si>
    <r>
      <t xml:space="preserve">Лингвистика </t>
    </r>
    <r>
      <rPr>
        <i/>
        <sz val="10"/>
        <rFont val="Times New Roman"/>
        <family val="1"/>
        <charset val="204"/>
      </rPr>
      <t>(теория и методика преподавания  иностранных языков и культур)</t>
    </r>
  </si>
  <si>
    <r>
      <t xml:space="preserve">Лингивистика </t>
    </r>
    <r>
      <rPr>
        <i/>
        <sz val="10"/>
        <rFont val="Arial Cyr"/>
        <charset val="204"/>
      </rPr>
      <t>(чет тилдери жана маданиятынын теориясы жана методикасы)</t>
    </r>
  </si>
  <si>
    <r>
      <t xml:space="preserve">Филологическое образаование </t>
    </r>
    <r>
      <rPr>
        <i/>
        <sz val="10"/>
        <rFont val="Times New Roman"/>
        <family val="1"/>
        <charset val="204"/>
      </rPr>
      <t>(русский язык и литература)</t>
    </r>
  </si>
  <si>
    <r>
      <t xml:space="preserve">Филологиялык билим беруу </t>
    </r>
    <r>
      <rPr>
        <i/>
        <sz val="10"/>
        <rFont val="Times New Roman"/>
        <family val="1"/>
        <charset val="204"/>
      </rPr>
      <t>(орус тили жана адабияты)</t>
    </r>
  </si>
  <si>
    <r>
      <t xml:space="preserve">Физико-математические науки и фундаментальная информатика </t>
    </r>
    <r>
      <rPr>
        <i/>
        <sz val="10"/>
        <rFont val="Times New Roman"/>
        <family val="1"/>
        <charset val="204"/>
      </rPr>
      <t>(радиофизика)</t>
    </r>
  </si>
  <si>
    <r>
      <t xml:space="preserve">Физика- математикалык илимдер жана фундаменталдык информатика </t>
    </r>
    <r>
      <rPr>
        <i/>
        <sz val="10"/>
        <rFont val="Times New Roman"/>
        <family val="1"/>
        <charset val="204"/>
      </rPr>
      <t>(радиофизика)</t>
    </r>
  </si>
  <si>
    <r>
      <t xml:space="preserve">Электроэнергетика жана электро техника </t>
    </r>
    <r>
      <rPr>
        <i/>
        <sz val="10"/>
        <rFont val="Times New Roman"/>
        <family val="1"/>
        <charset val="204"/>
      </rPr>
      <t>(энергиянын альтернативдүү булактары)</t>
    </r>
  </si>
  <si>
    <r>
      <t xml:space="preserve">Филологическое образование </t>
    </r>
    <r>
      <rPr>
        <i/>
        <sz val="10"/>
        <rFont val="Times New Roman"/>
        <family val="1"/>
        <charset val="204"/>
      </rPr>
      <t>(английский язык)</t>
    </r>
  </si>
  <si>
    <r>
      <t xml:space="preserve">Филологиялык  билим беруу </t>
    </r>
    <r>
      <rPr>
        <i/>
        <sz val="10"/>
        <rFont val="Times New Roman"/>
        <family val="1"/>
        <charset val="204"/>
      </rPr>
      <t>(англис тили)</t>
    </r>
  </si>
  <si>
    <r>
      <t>Филологическое образование</t>
    </r>
    <r>
      <rPr>
        <i/>
        <sz val="10"/>
        <rFont val="Times New Roman"/>
        <family val="1"/>
        <charset val="204"/>
      </rPr>
      <t xml:space="preserve"> (немецкий язык)</t>
    </r>
  </si>
  <si>
    <r>
      <t>Филологиялык  билим беруу</t>
    </r>
    <r>
      <rPr>
        <i/>
        <sz val="10"/>
        <rFont val="Times New Roman"/>
        <family val="1"/>
        <charset val="204"/>
      </rPr>
      <t xml:space="preserve"> (немец тили)</t>
    </r>
  </si>
  <si>
    <r>
      <t xml:space="preserve">Филологическое образование </t>
    </r>
    <r>
      <rPr>
        <i/>
        <sz val="10"/>
        <rFont val="Times New Roman"/>
        <family val="1"/>
        <charset val="204"/>
      </rPr>
      <t>(французский язык)</t>
    </r>
  </si>
  <si>
    <r>
      <t xml:space="preserve">Филологиялык  билим беруу </t>
    </r>
    <r>
      <rPr>
        <i/>
        <sz val="10"/>
        <rFont val="Times New Roman"/>
        <family val="1"/>
        <charset val="204"/>
      </rPr>
      <t>(француз тили)</t>
    </r>
  </si>
  <si>
    <r>
      <t xml:space="preserve">Лингвистика </t>
    </r>
    <r>
      <rPr>
        <i/>
        <sz val="10"/>
        <rFont val="Times New Roman"/>
        <family val="1"/>
        <charset val="204"/>
      </rPr>
      <t>(перевод и переводоведение)</t>
    </r>
  </si>
  <si>
    <r>
      <t xml:space="preserve">Лингвистика </t>
    </r>
    <r>
      <rPr>
        <i/>
        <sz val="10"/>
        <rFont val="Times New Roman"/>
        <family val="1"/>
        <charset val="204"/>
      </rPr>
      <t>(котормо жана котормочулук)</t>
    </r>
  </si>
  <si>
    <r>
      <t xml:space="preserve">Лингвистика </t>
    </r>
    <r>
      <rPr>
        <i/>
        <sz val="10"/>
        <rFont val="Times New Roman"/>
        <family val="1"/>
        <charset val="204"/>
      </rPr>
      <t>(китайский язык)</t>
    </r>
  </si>
  <si>
    <r>
      <t xml:space="preserve">Лингвистика </t>
    </r>
    <r>
      <rPr>
        <i/>
        <sz val="10"/>
        <rFont val="Times New Roman"/>
        <family val="1"/>
        <charset val="204"/>
      </rPr>
      <t xml:space="preserve"> (кытай тили)</t>
    </r>
  </si>
  <si>
    <r>
      <t xml:space="preserve">Экономика </t>
    </r>
    <r>
      <rPr>
        <i/>
        <sz val="10"/>
        <rFont val="Times New Roman"/>
        <family val="1"/>
        <charset val="204"/>
      </rPr>
      <t>(налоги и налогообложения)</t>
    </r>
  </si>
  <si>
    <r>
      <t xml:space="preserve">Экономика </t>
    </r>
    <r>
      <rPr>
        <i/>
        <sz val="10"/>
        <rFont val="Times New Roman"/>
        <family val="1"/>
        <charset val="204"/>
      </rPr>
      <t>(математические методы в экономике)</t>
    </r>
  </si>
  <si>
    <r>
      <t>Экономика</t>
    </r>
    <r>
      <rPr>
        <i/>
        <sz val="10"/>
        <rFont val="Times New Roman"/>
        <family val="1"/>
        <charset val="204"/>
      </rPr>
      <t xml:space="preserve"> (экономика и управление на предприятии)</t>
    </r>
  </si>
  <si>
    <r>
      <t xml:space="preserve">Экономика </t>
    </r>
    <r>
      <rPr>
        <i/>
        <sz val="10"/>
        <rFont val="Times New Roman"/>
        <family val="1"/>
        <charset val="204"/>
      </rPr>
      <t>(финансы и кредит)</t>
    </r>
  </si>
  <si>
    <r>
      <t xml:space="preserve">Экономика </t>
    </r>
    <r>
      <rPr>
        <i/>
        <sz val="10"/>
        <rFont val="Times New Roman"/>
        <family val="1"/>
        <charset val="204"/>
      </rPr>
      <t>(бухгалтерский учет, анализ и аудит)</t>
    </r>
  </si>
  <si>
    <r>
      <t xml:space="preserve">Экономика </t>
    </r>
    <r>
      <rPr>
        <i/>
        <sz val="10"/>
        <rFont val="Times New Roman"/>
        <family val="1"/>
        <charset val="204"/>
      </rPr>
      <t>(бухгалтердик эсеп, анализ жана аудит)</t>
    </r>
  </si>
  <si>
    <r>
      <t xml:space="preserve">Экономика </t>
    </r>
    <r>
      <rPr>
        <i/>
        <sz val="10"/>
        <rFont val="Times New Roman"/>
        <family val="1"/>
        <charset val="204"/>
      </rPr>
      <t>(финансы жана кредит)</t>
    </r>
  </si>
  <si>
    <r>
      <t xml:space="preserve">Экономика </t>
    </r>
    <r>
      <rPr>
        <i/>
        <sz val="10"/>
        <rFont val="Times New Roman"/>
        <family val="1"/>
        <charset val="204"/>
      </rPr>
      <t>(ишканадагы башкаруу жана экономика)</t>
    </r>
  </si>
  <si>
    <r>
      <t xml:space="preserve">Экономика </t>
    </r>
    <r>
      <rPr>
        <i/>
        <sz val="10"/>
        <rFont val="Times New Roman"/>
        <family val="1"/>
        <charset val="204"/>
      </rPr>
      <t>(экономикадагы математикалык усулдар)</t>
    </r>
  </si>
  <si>
    <r>
      <t xml:space="preserve">Экономика </t>
    </r>
    <r>
      <rPr>
        <i/>
        <sz val="10"/>
        <rFont val="Times New Roman"/>
        <family val="1"/>
        <charset val="204"/>
      </rPr>
      <t>(салык жана салык салуу)</t>
    </r>
  </si>
  <si>
    <t>Обучение клинических ординаторов  по терапевтическим дисциплинам</t>
  </si>
  <si>
    <t>Терепиялык дисциплиналар боюнча клиникалык  ординаторлорду окутуу</t>
  </si>
  <si>
    <r>
      <t xml:space="preserve">Естественнонаучное образование </t>
    </r>
    <r>
      <rPr>
        <i/>
        <sz val="10"/>
        <rFont val="Times New Roman"/>
        <family val="1"/>
        <charset val="204"/>
      </rPr>
      <t>(биология)</t>
    </r>
  </si>
  <si>
    <r>
      <t>Филологиялык билим беруу</t>
    </r>
    <r>
      <rPr>
        <i/>
        <sz val="10"/>
        <rFont val="Times New Roman"/>
        <family val="1"/>
        <charset val="204"/>
      </rPr>
      <t xml:space="preserve"> (кыргыз тили жана адабияты)</t>
    </r>
  </si>
  <si>
    <r>
      <t xml:space="preserve">Табигый илим боюнча билим берүү </t>
    </r>
    <r>
      <rPr>
        <i/>
        <sz val="10"/>
        <rFont val="Times New Roman"/>
        <family val="1"/>
        <charset val="204"/>
      </rPr>
      <t>(биология)</t>
    </r>
  </si>
  <si>
    <r>
      <t xml:space="preserve">Физика-математикалык билим беруу </t>
    </r>
    <r>
      <rPr>
        <i/>
        <sz val="10"/>
        <rFont val="Times New Roman"/>
        <family val="1"/>
        <charset val="204"/>
      </rPr>
      <t>(информатика)</t>
    </r>
  </si>
  <si>
    <r>
      <t xml:space="preserve">Педагогика </t>
    </r>
    <r>
      <rPr>
        <i/>
        <sz val="10"/>
        <rFont val="Times New Roman"/>
        <family val="1"/>
        <charset val="204"/>
      </rPr>
      <t>(педагогика и методика начального образования)</t>
    </r>
  </si>
  <si>
    <r>
      <t xml:space="preserve">Педагогика </t>
    </r>
    <r>
      <rPr>
        <i/>
        <sz val="10"/>
        <rFont val="Times New Roman"/>
        <family val="1"/>
        <charset val="204"/>
      </rPr>
      <t>(башталгыч билим берүүнүн педагогикасы жана методикасы)</t>
    </r>
  </si>
  <si>
    <r>
      <t xml:space="preserve">Филологическое образование </t>
    </r>
    <r>
      <rPr>
        <i/>
        <sz val="10"/>
        <rFont val="Times New Roman"/>
        <family val="1"/>
        <charset val="204"/>
      </rPr>
      <t>(русский язык и литература)</t>
    </r>
  </si>
  <si>
    <r>
      <t xml:space="preserve">ПОВТАС </t>
    </r>
    <r>
      <rPr>
        <sz val="8"/>
        <rFont val="Times New Roman"/>
        <family val="1"/>
        <charset val="204"/>
      </rPr>
      <t>(программное обеспечение вычислительной техники и автоматизированных систем)</t>
    </r>
  </si>
  <si>
    <r>
      <rPr>
        <b/>
        <sz val="11"/>
        <rFont val="Times New Roman"/>
        <family val="1"/>
        <charset val="204"/>
      </rPr>
      <t xml:space="preserve">Примечание: </t>
    </r>
    <r>
      <rPr>
        <sz val="11"/>
        <rFont val="Times New Roman"/>
        <family val="1"/>
        <charset val="204"/>
      </rPr>
      <t>1. Студенты, обучающиеся  2,5; 3,5 лет, последний год оплату производят в размере 50%</t>
    </r>
  </si>
  <si>
    <r>
      <t>Табигый-илимий билим беруу (</t>
    </r>
    <r>
      <rPr>
        <i/>
        <sz val="10"/>
        <rFont val="Times New Roman"/>
        <family val="1"/>
        <charset val="204"/>
      </rPr>
      <t>биология, химия, география,  экология</t>
    </r>
    <r>
      <rPr>
        <sz val="10"/>
        <rFont val="Times New Roman"/>
        <family val="1"/>
        <charset val="204"/>
      </rPr>
      <t>)</t>
    </r>
  </si>
  <si>
    <r>
      <t xml:space="preserve">Филологиялык- билим беруу </t>
    </r>
    <r>
      <rPr>
        <i/>
        <sz val="10"/>
        <rFont val="Times New Roman"/>
        <family val="1"/>
        <charset val="204"/>
      </rPr>
      <t>(кыргыз тили жана адабияты, орус тили жана адабияты, чет тили</t>
    </r>
    <r>
      <rPr>
        <sz val="10"/>
        <rFont val="Times New Roman"/>
        <family val="1"/>
        <charset val="204"/>
      </rPr>
      <t>)</t>
    </r>
  </si>
  <si>
    <r>
      <t>Социалдык-экономикалык билим беруу (</t>
    </r>
    <r>
      <rPr>
        <i/>
        <sz val="10"/>
        <rFont val="Times New Roman"/>
        <family val="1"/>
        <charset val="204"/>
      </rPr>
      <t>тарых</t>
    </r>
    <r>
      <rPr>
        <sz val="10"/>
        <rFont val="Times New Roman"/>
        <family val="1"/>
        <charset val="204"/>
      </rPr>
      <t>)</t>
    </r>
  </si>
  <si>
    <r>
      <t>Корком билим беруу (</t>
    </r>
    <r>
      <rPr>
        <i/>
        <sz val="10"/>
        <rFont val="Times New Roman"/>
        <family val="1"/>
        <charset val="204"/>
      </rPr>
      <t>музыкалык искусство, корком онор искуствосу)</t>
    </r>
  </si>
  <si>
    <r>
      <t>Педагогика (</t>
    </r>
    <r>
      <rPr>
        <i/>
        <sz val="10"/>
        <rFont val="Times New Roman"/>
        <family val="1"/>
        <charset val="204"/>
      </rPr>
      <t>БББ, МЧББ, дене тарбия</t>
    </r>
    <r>
      <rPr>
        <sz val="10"/>
        <rFont val="Times New Roman"/>
        <family val="1"/>
        <charset val="204"/>
      </rPr>
      <t>)</t>
    </r>
  </si>
  <si>
    <r>
      <t>Естественнонаучное образование  (</t>
    </r>
    <r>
      <rPr>
        <i/>
        <sz val="10"/>
        <rFont val="Times New Roman"/>
        <family val="1"/>
        <charset val="204"/>
      </rPr>
      <t>биология, химия, география,  экология</t>
    </r>
    <r>
      <rPr>
        <sz val="10"/>
        <rFont val="Times New Roman"/>
        <family val="1"/>
        <charset val="204"/>
      </rPr>
      <t>)</t>
    </r>
  </si>
  <si>
    <r>
      <t>Физико-математическое образование (</t>
    </r>
    <r>
      <rPr>
        <i/>
        <sz val="10"/>
        <rFont val="Times New Roman"/>
        <family val="1"/>
        <charset val="204"/>
      </rPr>
      <t>математика, информатика, физика</t>
    </r>
    <r>
      <rPr>
        <sz val="10"/>
        <rFont val="Times New Roman"/>
        <family val="1"/>
        <charset val="204"/>
      </rPr>
      <t>)</t>
    </r>
  </si>
  <si>
    <r>
      <t>Филологическое образование</t>
    </r>
    <r>
      <rPr>
        <i/>
        <sz val="10"/>
        <rFont val="Times New Roman"/>
        <family val="1"/>
        <charset val="204"/>
      </rPr>
      <t xml:space="preserve"> (кыргызский язык и литература, русский язык и литература, иностранный язык)</t>
    </r>
  </si>
  <si>
    <r>
      <t>Информатика жана эсептоо техникасы (</t>
    </r>
    <r>
      <rPr>
        <i/>
        <sz val="10"/>
        <rFont val="Times New Roman"/>
        <family val="1"/>
        <charset val="204"/>
      </rPr>
      <t>ЭТжАСПЖ., ИИжБАС</t>
    </r>
    <r>
      <rPr>
        <sz val="10"/>
        <rFont val="Times New Roman"/>
        <family val="1"/>
        <charset val="204"/>
      </rPr>
      <t>)</t>
    </r>
  </si>
  <si>
    <r>
      <t>Информациялык системалар жана технологиялар (</t>
    </r>
    <r>
      <rPr>
        <i/>
        <sz val="10"/>
        <rFont val="Times New Roman"/>
        <family val="1"/>
        <charset val="204"/>
      </rPr>
      <t>экономикадагы информациялык системалар жана технологиялар</t>
    </r>
    <r>
      <rPr>
        <sz val="10"/>
        <rFont val="Times New Roman"/>
        <family val="1"/>
        <charset val="204"/>
      </rPr>
      <t>)</t>
    </r>
  </si>
  <si>
    <r>
      <t>Физика-математикалык билим беруу (</t>
    </r>
    <r>
      <rPr>
        <i/>
        <sz val="10"/>
        <rFont val="Times New Roman"/>
        <family val="1"/>
        <charset val="204"/>
      </rPr>
      <t>математика, информатика, физика</t>
    </r>
    <r>
      <rPr>
        <sz val="10"/>
        <rFont val="Times New Roman"/>
        <family val="1"/>
        <charset val="204"/>
      </rPr>
      <t>)</t>
    </r>
  </si>
  <si>
    <r>
      <t>Педагогика (н</t>
    </r>
    <r>
      <rPr>
        <i/>
        <sz val="10"/>
        <rFont val="Times New Roman"/>
        <family val="1"/>
        <charset val="204"/>
      </rPr>
      <t>ачальное образование, дошкольное образование, физическая культура)</t>
    </r>
  </si>
  <si>
    <r>
      <t>Электроэнергетика и электротехника (э</t>
    </r>
    <r>
      <rPr>
        <i/>
        <sz val="10"/>
        <rFont val="Times New Roman"/>
        <family val="1"/>
        <charset val="204"/>
      </rPr>
      <t>лектроснабжение , альтернативные источники энергии</t>
    </r>
    <r>
      <rPr>
        <sz val="10"/>
        <rFont val="Times New Roman"/>
        <family val="1"/>
        <charset val="204"/>
      </rPr>
      <t>)</t>
    </r>
  </si>
  <si>
    <r>
      <t>Электроэнергетика жана электротехника (</t>
    </r>
    <r>
      <rPr>
        <i/>
        <sz val="10"/>
        <rFont val="Times New Roman"/>
        <family val="1"/>
        <charset val="204"/>
      </rPr>
      <t>электр менен камсыздоо, энергиянын альтернативдуу булактары</t>
    </r>
    <r>
      <rPr>
        <sz val="10"/>
        <rFont val="Times New Roman"/>
        <family val="1"/>
        <charset val="204"/>
      </rPr>
      <t>)</t>
    </r>
  </si>
  <si>
    <r>
      <t>Колдонмо информатика (</t>
    </r>
    <r>
      <rPr>
        <i/>
        <sz val="10"/>
        <rFont val="Times New Roman"/>
        <family val="1"/>
        <charset val="204"/>
      </rPr>
      <t>тармактар боюнча</t>
    </r>
    <r>
      <rPr>
        <sz val="10"/>
        <rFont val="Times New Roman"/>
        <family val="1"/>
        <charset val="204"/>
      </rPr>
      <t>)</t>
    </r>
  </si>
  <si>
    <r>
      <t xml:space="preserve">Информатика и вычислителная техника </t>
    </r>
    <r>
      <rPr>
        <i/>
        <sz val="10"/>
        <rFont val="Times New Roman"/>
        <family val="1"/>
        <charset val="204"/>
      </rPr>
      <t>(ПОВТАС -программное обеспечение вычислительной техники и автоматизированных систем)</t>
    </r>
  </si>
  <si>
    <r>
      <t xml:space="preserve">Прикладная информатика </t>
    </r>
    <r>
      <rPr>
        <i/>
        <sz val="10"/>
        <rFont val="Times New Roman"/>
        <family val="1"/>
        <charset val="204"/>
      </rPr>
      <t xml:space="preserve">  (по отраслям)</t>
    </r>
  </si>
  <si>
    <t>Тарых факультети</t>
  </si>
  <si>
    <t>Юридика факультети</t>
  </si>
  <si>
    <t>Юридический факультет</t>
  </si>
  <si>
    <t>Исторический факультет</t>
  </si>
  <si>
    <r>
      <rPr>
        <b/>
        <sz val="12"/>
        <rFont val="Times New Roman"/>
        <family val="1"/>
        <charset val="204"/>
      </rPr>
      <t xml:space="preserve">Эскертүү: </t>
    </r>
    <r>
      <rPr>
        <sz val="12"/>
        <rFont val="Times New Roman"/>
        <family val="1"/>
        <charset val="204"/>
      </rPr>
      <t xml:space="preserve"> 2,5; 3,5 жыл окуган студенттер акыркы жылы 50% өлчөмүндө төлөйт</t>
    </r>
  </si>
  <si>
    <t>Электроснабжение (по отраслям)</t>
  </si>
  <si>
    <t>140212</t>
  </si>
  <si>
    <t xml:space="preserve">Техническое обслуживание и ремонт автомобильного транспорта </t>
  </si>
  <si>
    <t>190604</t>
  </si>
  <si>
    <t>Техническое обслуживание и ремонт радиоэлектронной техники</t>
  </si>
  <si>
    <t>210308</t>
  </si>
  <si>
    <t>Сети, связи и системы коммуникации</t>
  </si>
  <si>
    <t>210406</t>
  </si>
  <si>
    <t>1040101</t>
  </si>
  <si>
    <t>Товароведение и экспертиза качества потребительских товаров</t>
  </si>
  <si>
    <t>080403</t>
  </si>
  <si>
    <t>Жерге жайгаштыруу жана кадастрлар</t>
  </si>
  <si>
    <t>Товар тааунуу жана керектел\\ч\ товарлардын сапатын экспертъъ</t>
  </si>
  <si>
    <t>Электр менен жабдуу (тармак боюнча)</t>
  </si>
  <si>
    <t>Автомобиль унааларын техникалык тейлъъ жана оёдоо</t>
  </si>
  <si>
    <t>Радиоэлектрондук техникаларды техникалык телъъ жана оёдоо</t>
  </si>
  <si>
    <t>Байланыш тармактары жана коммуникация системалары</t>
  </si>
  <si>
    <t>8 кл.</t>
  </si>
  <si>
    <t>8-кл.</t>
  </si>
  <si>
    <t>Полиграфиялык ънд\р\ш</t>
  </si>
  <si>
    <t>А.  Абдыкеримов</t>
  </si>
  <si>
    <t>Землеустройство и кадастры</t>
  </si>
  <si>
    <r>
      <t xml:space="preserve">Электроэнергетика и электротехника </t>
    </r>
    <r>
      <rPr>
        <i/>
        <sz val="10"/>
        <rFont val="Times New Roman"/>
        <family val="1"/>
        <charset val="204"/>
      </rPr>
      <t>(альтернативные источники энергии)</t>
    </r>
  </si>
  <si>
    <t>Социалдык иш</t>
  </si>
  <si>
    <t xml:space="preserve">гл. спецалист  Бабаев Н.   </t>
  </si>
  <si>
    <t>ПФБ башчысы</t>
  </si>
  <si>
    <t>Начальник ПФО</t>
  </si>
  <si>
    <t>Информационная безопасность</t>
  </si>
  <si>
    <t xml:space="preserve">Прикладная геодезия </t>
  </si>
  <si>
    <t>120101</t>
  </si>
  <si>
    <t>Землеустройство</t>
  </si>
  <si>
    <t>120301</t>
  </si>
  <si>
    <t>Жерге жайгаштыруу</t>
  </si>
  <si>
    <t>230701</t>
  </si>
  <si>
    <t>Техническое обслужование средств вычислительной техники и компьютерных сетей</t>
  </si>
  <si>
    <t>230110</t>
  </si>
  <si>
    <r>
      <t xml:space="preserve">Прикладная информатика   </t>
    </r>
    <r>
      <rPr>
        <i/>
        <sz val="10"/>
        <rFont val="Times New Roman"/>
        <family val="1"/>
        <charset val="204"/>
      </rPr>
      <t>(по отраслям)</t>
    </r>
  </si>
  <si>
    <r>
      <t xml:space="preserve">Автоматизированные системы оброботки информации и управления </t>
    </r>
    <r>
      <rPr>
        <i/>
        <sz val="10"/>
        <rFont val="Times New Roman"/>
        <family val="1"/>
        <charset val="204"/>
      </rPr>
      <t>(по отраслям)</t>
    </r>
  </si>
  <si>
    <t>220206</t>
  </si>
  <si>
    <r>
      <t xml:space="preserve">Маалыматтарды итеп чыгуунун автоматташтырылгансистемалары жана башкаруу </t>
    </r>
    <r>
      <rPr>
        <i/>
        <sz val="10"/>
        <rFont val="Times New Roman"/>
        <family val="1"/>
        <charset val="204"/>
      </rPr>
      <t>(тармактар боюнча)</t>
    </r>
  </si>
  <si>
    <t>Техникалык эсепоочуу каражаттарды жана компьютердик тармактарды техникалык тейлоо</t>
  </si>
  <si>
    <r>
      <t xml:space="preserve">Колдонмо информатика   </t>
    </r>
    <r>
      <rPr>
        <i/>
        <sz val="10"/>
        <rFont val="Times New Roman"/>
        <family val="1"/>
        <charset val="204"/>
      </rPr>
      <t>(тармактар боюнча)</t>
    </r>
  </si>
  <si>
    <t xml:space="preserve">Колдонмо геодезия </t>
  </si>
  <si>
    <t>Аспирантура</t>
  </si>
  <si>
    <t xml:space="preserve"> Аспирантура </t>
  </si>
  <si>
    <t>СРЕДНЕЕ ПРОФЕССИОНАЛЬНОЕ ОБРАЗОВАНИЕ</t>
  </si>
  <si>
    <t>ОРТО КЕСИПТИК БИЛИМ БЕРҮҮ</t>
  </si>
  <si>
    <t xml:space="preserve">ОшГУ ________________      Б. Нурунбетов </t>
  </si>
  <si>
    <t>Ректор ОшГУ_____________  К. Исаков</t>
  </si>
  <si>
    <t>ОшМУнун ректору_____________  К. Исаков</t>
  </si>
  <si>
    <t xml:space="preserve">търагасы______________      Б. Нурунбетов </t>
  </si>
  <si>
    <t>Чечим №________________________</t>
  </si>
  <si>
    <t>Буйрук №_______________________</t>
  </si>
  <si>
    <t>Решение №____________________</t>
  </si>
  <si>
    <t>Приказ №________________________</t>
  </si>
  <si>
    <t>Главный бухгалтер</t>
  </si>
  <si>
    <t xml:space="preserve">Б. Тойчиева </t>
  </si>
  <si>
    <t xml:space="preserve">   Аткаруучу:</t>
  </si>
  <si>
    <t xml:space="preserve">Башкы адис  Бабаев Н.   </t>
  </si>
  <si>
    <t>Б. Тойчиева</t>
  </si>
  <si>
    <t>Башкы бухгалтер</t>
  </si>
  <si>
    <t>ОБЩЕОБРАЗОВАТЕЛЬНЫЕ ОРГАНИЗАЦИИ</t>
  </si>
  <si>
    <t xml:space="preserve">Председатель Попечительского Совета </t>
  </si>
  <si>
    <t>Лингвистика (китайский язык)</t>
  </si>
  <si>
    <t>Конфуций институ</t>
  </si>
  <si>
    <t xml:space="preserve">Информационные системы и технологии </t>
  </si>
  <si>
    <t>ДОПОЛНИТЕЛЬНЫЕ УСЛУГИ</t>
  </si>
  <si>
    <t>130503</t>
  </si>
  <si>
    <t>Сварочное производство</t>
  </si>
  <si>
    <t>150415</t>
  </si>
  <si>
    <t>Монтаж, техническое обслужование и ремонт медицинской техники</t>
  </si>
  <si>
    <t>530700</t>
  </si>
  <si>
    <t xml:space="preserve">Медициналык техникаларды оёдоо, техникалык жактан тейлъъ жана монтаждоо </t>
  </si>
  <si>
    <t>Ширет\\ ънд\р\ш\</t>
  </si>
  <si>
    <t>Мунай жана газ чыккан жайларды иштет\\ жана пайдалануу</t>
  </si>
  <si>
    <t>Агроинженерия</t>
  </si>
  <si>
    <t>Психология</t>
  </si>
  <si>
    <t>Обучение клинических  интернов по терапевтическим дисциплинам (стом. и МПД)</t>
  </si>
  <si>
    <t>Обучение клинических  интернов по терапевтическим дисциплинам (стом. жана МПД)</t>
  </si>
  <si>
    <t xml:space="preserve">ОшМУнун Камкордук Кенешинин  </t>
  </si>
  <si>
    <t>ЖАЛПЫ БИЛИМ БЕРҮҮ УЮМДАРЫ</t>
  </si>
  <si>
    <t>КОШУМЧА   КЫЗМАТ КЪРСЪТ//</t>
  </si>
  <si>
    <t xml:space="preserve">Билим                                        </t>
  </si>
  <si>
    <t>Ыйман</t>
  </si>
  <si>
    <t>Лицей "Билим"</t>
  </si>
  <si>
    <t xml:space="preserve"> Гимназия "Ыйман"</t>
  </si>
  <si>
    <t xml:space="preserve">"Билим" лицейи </t>
  </si>
  <si>
    <t>"Ыйман" гимназиясы</t>
  </si>
  <si>
    <t>Разработка и эксплуатация нефтяных и газовых месторождений</t>
  </si>
  <si>
    <t>"______"_________________2017 г.</t>
  </si>
  <si>
    <t>"____"______________2017 г.</t>
  </si>
  <si>
    <t>на 2017-2018 учебный год</t>
  </si>
  <si>
    <t>тел: 0(3222) 2-77-69</t>
  </si>
  <si>
    <t>служ.тел: 0(3222) 2-77-69</t>
  </si>
  <si>
    <t>Проректор по развитию и международным связям</t>
  </si>
  <si>
    <t>А. Абдувалиев</t>
  </si>
  <si>
    <t xml:space="preserve">А. Абдувалиев </t>
  </si>
  <si>
    <t>ОшМУнун ън\кт\р\\ жана тышкы байланыштар боюнча проректору</t>
  </si>
  <si>
    <t>Культурология</t>
  </si>
  <si>
    <t>Американоведение</t>
  </si>
  <si>
    <t>Европаведение</t>
  </si>
  <si>
    <t>Маданият таануу</t>
  </si>
  <si>
    <t>Америка таануу</t>
  </si>
  <si>
    <t>Европа таануу</t>
  </si>
  <si>
    <t>Востоковедение, африканистика</t>
  </si>
  <si>
    <t>Чыгыш таануу, африка таануу</t>
  </si>
  <si>
    <t>Ветеринария</t>
  </si>
  <si>
    <t>Системный анализ и управление</t>
  </si>
  <si>
    <t>111801</t>
  </si>
  <si>
    <t>570014</t>
  </si>
  <si>
    <t>570015</t>
  </si>
  <si>
    <t>570006</t>
  </si>
  <si>
    <t>Актерское искусство</t>
  </si>
  <si>
    <t>Режиссура (по областям применния)</t>
  </si>
  <si>
    <t>Кинооператорство</t>
  </si>
  <si>
    <t>Актердук өнөр</t>
  </si>
  <si>
    <t>Режиссура (багыттар боюна)</t>
  </si>
  <si>
    <t>Кинооператорлук</t>
  </si>
  <si>
    <t>Киноакадемия</t>
  </si>
  <si>
    <t xml:space="preserve">Киноакадемия </t>
  </si>
  <si>
    <t>Юрисприденция</t>
  </si>
  <si>
    <t>МАГИСТРАТУРА</t>
  </si>
  <si>
    <t>030505</t>
  </si>
  <si>
    <t>Укук коргоо ишмердүүлүгү</t>
  </si>
  <si>
    <t>Нефтигазовое дело</t>
  </si>
  <si>
    <t>Нефти, газ иштери</t>
  </si>
  <si>
    <t>Гостиничный сервис</t>
  </si>
  <si>
    <t>100105</t>
  </si>
  <si>
    <t>Мейманкананы тейлөө</t>
  </si>
  <si>
    <t xml:space="preserve">Лабораториялык диагностика </t>
  </si>
  <si>
    <t>060110</t>
  </si>
  <si>
    <t xml:space="preserve">Лабораторная диагностика </t>
  </si>
  <si>
    <t>факультет Теология</t>
  </si>
  <si>
    <t>Теология факультети</t>
  </si>
  <si>
    <t xml:space="preserve">Чет тилдер факультети </t>
  </si>
  <si>
    <t>032002</t>
  </si>
  <si>
    <t>071202</t>
  </si>
  <si>
    <t>Башкарууну документациялык камсыздоо жана архив жүргүзүү</t>
  </si>
  <si>
    <t>Китепкана таануу</t>
  </si>
  <si>
    <t>Лингвистика (китай тили)</t>
  </si>
  <si>
    <t>Документационное обеспечение управления и архивное дело</t>
  </si>
  <si>
    <t>Библиотековедения</t>
  </si>
  <si>
    <t xml:space="preserve">Бизнес управление </t>
  </si>
  <si>
    <t xml:space="preserve">Бизнес башкаруу </t>
  </si>
  <si>
    <t>Агрономия</t>
  </si>
  <si>
    <t>Биотехнические системы и технологии</t>
  </si>
  <si>
    <t>Биотехникалык системалар жана технологиялар</t>
  </si>
  <si>
    <t xml:space="preserve">Компьютерная лингвистика </t>
  </si>
  <si>
    <t xml:space="preserve">Компьютердик лингвистика </t>
  </si>
  <si>
    <t>Юридикалык факультети</t>
  </si>
  <si>
    <t>Физика-техникалык факультети</t>
  </si>
  <si>
    <t>Медициналык колледжи</t>
  </si>
  <si>
    <t>Медициналык факультети</t>
  </si>
  <si>
    <t xml:space="preserve"> тарабынан  2017-2018 окуу жылына карата билим берүү тармагындагы акы төлөнүүчү тейлөөлөр боюнча түзүлгөн</t>
  </si>
  <si>
    <t>ТАРИФТЕРДИН  ПРЕЙСКУРАНТЫ</t>
  </si>
  <si>
    <t xml:space="preserve">Правохранительная деятельность </t>
  </si>
  <si>
    <t>IT Академия</t>
  </si>
  <si>
    <t>Компьютеризация прикладных процессов</t>
  </si>
  <si>
    <t>Администратор локальных сетей</t>
  </si>
  <si>
    <t>Локалдык тармактар администратору</t>
  </si>
  <si>
    <t>Internet-технологии</t>
  </si>
  <si>
    <t xml:space="preserve">Кыргызско-Европейский факультет </t>
  </si>
  <si>
    <r>
      <t xml:space="preserve">Управление бизнесом </t>
    </r>
    <r>
      <rPr>
        <i/>
        <sz val="10"/>
        <rFont val="Times New Roman"/>
        <family val="1"/>
        <charset val="204"/>
      </rPr>
      <t>(международный бизнес)</t>
    </r>
  </si>
  <si>
    <r>
      <t xml:space="preserve">Юриспруденция </t>
    </r>
    <r>
      <rPr>
        <i/>
        <sz val="10"/>
        <rFont val="Times New Roman"/>
        <family val="1"/>
        <charset val="204"/>
      </rPr>
      <t>(международное и европейское право)</t>
    </r>
  </si>
  <si>
    <t>Кыргыз-Европа факультети</t>
  </si>
  <si>
    <t>Международный туризм</t>
  </si>
  <si>
    <t>Переводческое дело (японский, корейский, тюркский, фарси, арабский языки)</t>
  </si>
  <si>
    <r>
      <t xml:space="preserve">Лингвистика </t>
    </r>
    <r>
      <rPr>
        <i/>
        <sz val="10"/>
        <rFont val="Times New Roman"/>
        <family val="1"/>
        <charset val="204"/>
      </rPr>
      <t>(котормо жана котормо таануу)</t>
    </r>
  </si>
  <si>
    <r>
      <t xml:space="preserve">Мамлекеттик жана муниципалдык башкаруу </t>
    </r>
    <r>
      <rPr>
        <i/>
        <sz val="10"/>
        <rFont val="Times New Roman"/>
        <family val="1"/>
        <charset val="204"/>
      </rPr>
      <t>(саясат жана укук)</t>
    </r>
  </si>
  <si>
    <r>
      <t xml:space="preserve">Госудраственное и муниципальное управление </t>
    </r>
    <r>
      <rPr>
        <i/>
        <sz val="10"/>
        <rFont val="Times New Roman"/>
        <family val="1"/>
        <charset val="204"/>
      </rPr>
      <t>(политика и право)</t>
    </r>
  </si>
  <si>
    <r>
      <t xml:space="preserve">Бизнести башкаруу </t>
    </r>
    <r>
      <rPr>
        <i/>
        <sz val="10"/>
        <rFont val="Times New Roman"/>
        <family val="1"/>
        <charset val="204"/>
      </rPr>
      <t>(эл аралык бизнес)</t>
    </r>
  </si>
  <si>
    <r>
      <t xml:space="preserve">Туризм </t>
    </r>
    <r>
      <rPr>
        <i/>
        <sz val="10"/>
        <rFont val="Times New Roman"/>
        <family val="1"/>
        <charset val="204"/>
      </rPr>
      <t>(эл аралык туризм)</t>
    </r>
  </si>
  <si>
    <r>
      <t xml:space="preserve">Юриспруденция </t>
    </r>
    <r>
      <rPr>
        <i/>
        <sz val="10"/>
        <rFont val="Times New Roman"/>
        <family val="1"/>
        <charset val="204"/>
      </rPr>
      <t>(эл аралык жана европалык укук)</t>
    </r>
  </si>
  <si>
    <t>IT Академиясы</t>
  </si>
  <si>
    <t>Internet-технологиясы</t>
  </si>
  <si>
    <r>
      <t>Прикладдык процесстерди компьютерлештир</t>
    </r>
    <r>
      <rPr>
        <sz val="10"/>
        <rFont val="A97_Oktom_Times"/>
        <family val="1"/>
      </rPr>
      <t>\\</t>
    </r>
  </si>
  <si>
    <r>
      <t>Котормо иши (япон, корей, т</t>
    </r>
    <r>
      <rPr>
        <sz val="10"/>
        <rFont val="A97_Oktom_Times"/>
        <family val="1"/>
      </rPr>
      <t>\рк</t>
    </r>
    <r>
      <rPr>
        <sz val="10"/>
        <rFont val="Times New Roman"/>
        <family val="1"/>
        <charset val="204"/>
      </rPr>
      <t>, фарс, араб тилдери)</t>
    </r>
  </si>
</sst>
</file>

<file path=xl/styles.xml><?xml version="1.0" encoding="utf-8"?>
<styleSheet xmlns="http://schemas.openxmlformats.org/spreadsheetml/2006/main">
  <fonts count="23">
    <font>
      <sz val="10"/>
      <name val="Arial Cyr"/>
      <charset val="204"/>
    </font>
    <font>
      <sz val="10"/>
      <name val="Arial Cyr"/>
      <charset val="204"/>
    </font>
    <font>
      <sz val="10"/>
      <name val="Arial Cy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.5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A97_Oktom_Times"/>
      <family val="1"/>
    </font>
    <font>
      <b/>
      <sz val="11"/>
      <color rgb="FFFF0000"/>
      <name val="Times New Roman"/>
      <family val="1"/>
      <charset val="204"/>
    </font>
    <font>
      <i/>
      <sz val="10"/>
      <name val="Arial Cyr"/>
      <charset val="204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97_Oktom_Times"/>
      <family val="1"/>
    </font>
    <font>
      <sz val="10"/>
      <color rgb="FFFF0000"/>
      <name val="A97_Oktom_Times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31">
    <xf numFmtId="0" fontId="0" fillId="0" borderId="0" xfId="0"/>
    <xf numFmtId="0" fontId="4" fillId="0" borderId="0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4" fillId="3" borderId="0" xfId="1" applyFont="1" applyFill="1" applyBorder="1" applyAlignment="1">
      <alignment horizontal="center" vertical="center" wrapText="1"/>
    </xf>
    <xf numFmtId="49" fontId="4" fillId="3" borderId="0" xfId="1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left"/>
    </xf>
    <xf numFmtId="0" fontId="5" fillId="3" borderId="1" xfId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4" fillId="3" borderId="4" xfId="1" applyNumberFormat="1" applyFont="1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14" fillId="0" borderId="0" xfId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1" fillId="3" borderId="0" xfId="1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12" fillId="3" borderId="0" xfId="0" applyFont="1" applyFill="1" applyAlignment="1"/>
    <xf numFmtId="0" fontId="12" fillId="3" borderId="0" xfId="0" applyFont="1" applyFill="1" applyAlignment="1">
      <alignment horizontal="left"/>
    </xf>
    <xf numFmtId="0" fontId="4" fillId="3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18" fillId="3" borderId="0" xfId="0" applyFont="1" applyFill="1" applyAlignment="1">
      <alignment horizontal="left" vertical="center"/>
    </xf>
    <xf numFmtId="0" fontId="4" fillId="3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left" vertical="center" wrapText="1"/>
    </xf>
    <xf numFmtId="0" fontId="4" fillId="3" borderId="5" xfId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13" fillId="0" borderId="0" xfId="1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4" fillId="3" borderId="0" xfId="1" applyFont="1" applyFill="1" applyBorder="1" applyAlignment="1">
      <alignment horizontal="center" vertical="center" wrapText="1"/>
    </xf>
    <xf numFmtId="0" fontId="11" fillId="3" borderId="0" xfId="1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11" fillId="3" borderId="0" xfId="2" applyFont="1" applyFill="1" applyAlignment="1">
      <alignment horizontal="left" vertical="center" wrapText="1"/>
    </xf>
    <xf numFmtId="0" fontId="22" fillId="3" borderId="0" xfId="0" applyFont="1" applyFill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left" vertical="center" wrapText="1"/>
    </xf>
    <xf numFmtId="49" fontId="4" fillId="3" borderId="5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2" fillId="3" borderId="0" xfId="1" applyFont="1" applyFill="1" applyAlignment="1">
      <alignment horizontal="left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vertical="center" wrapText="1"/>
    </xf>
    <xf numFmtId="49" fontId="4" fillId="3" borderId="1" xfId="1" applyNumberFormat="1" applyFont="1" applyFill="1" applyBorder="1" applyAlignment="1">
      <alignment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center" vertical="center" wrapText="1"/>
    </xf>
    <xf numFmtId="49" fontId="4" fillId="3" borderId="5" xfId="1" applyNumberFormat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center" vertical="center" wrapText="1"/>
    </xf>
    <xf numFmtId="49" fontId="4" fillId="3" borderId="5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left" vertical="center" wrapText="1"/>
    </xf>
    <xf numFmtId="49" fontId="4" fillId="3" borderId="5" xfId="1" applyNumberFormat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4" fillId="3" borderId="5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left" vertical="center" wrapText="1"/>
    </xf>
    <xf numFmtId="49" fontId="4" fillId="3" borderId="5" xfId="1" applyNumberFormat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left" vertical="center" wrapText="1"/>
    </xf>
    <xf numFmtId="0" fontId="4" fillId="3" borderId="6" xfId="1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49" fontId="4" fillId="3" borderId="5" xfId="1" applyNumberFormat="1" applyFont="1" applyFill="1" applyBorder="1" applyAlignment="1">
      <alignment horizontal="center" vertical="center" wrapText="1"/>
    </xf>
    <xf numFmtId="49" fontId="4" fillId="3" borderId="8" xfId="1" applyNumberFormat="1" applyFont="1" applyFill="1" applyBorder="1" applyAlignment="1">
      <alignment horizontal="center" vertical="center" wrapText="1"/>
    </xf>
    <xf numFmtId="49" fontId="4" fillId="3" borderId="6" xfId="1" applyNumberFormat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vertical="center" wrapText="1"/>
    </xf>
    <xf numFmtId="0" fontId="4" fillId="3" borderId="6" xfId="1" applyFont="1" applyFill="1" applyBorder="1" applyAlignment="1">
      <alignment vertical="center" wrapText="1"/>
    </xf>
    <xf numFmtId="0" fontId="0" fillId="0" borderId="6" xfId="0" applyBorder="1" applyAlignment="1">
      <alignment horizontal="left"/>
    </xf>
    <xf numFmtId="0" fontId="4" fillId="3" borderId="9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4" fillId="3" borderId="1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left" vertical="center" wrapText="1"/>
    </xf>
    <xf numFmtId="0" fontId="4" fillId="3" borderId="10" xfId="1" applyFont="1" applyFill="1" applyBorder="1" applyAlignment="1">
      <alignment horizontal="left" vertical="center" wrapText="1"/>
    </xf>
    <xf numFmtId="0" fontId="4" fillId="3" borderId="11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left" vertical="center" wrapText="1"/>
    </xf>
    <xf numFmtId="0" fontId="3" fillId="2" borderId="8" xfId="1" applyFont="1" applyFill="1" applyBorder="1" applyAlignment="1">
      <alignment horizontal="left" vertical="center" wrapText="1"/>
    </xf>
    <xf numFmtId="0" fontId="3" fillId="2" borderId="6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/>
    </xf>
    <xf numFmtId="0" fontId="4" fillId="0" borderId="2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0" fillId="3" borderId="1" xfId="1" applyFont="1" applyFill="1" applyBorder="1" applyAlignment="1">
      <alignment horizontal="left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0" fillId="0" borderId="8" xfId="0" applyBorder="1"/>
    <xf numFmtId="0" fontId="3" fillId="0" borderId="8" xfId="1" applyFont="1" applyFill="1" applyBorder="1" applyAlignment="1">
      <alignment horizontal="center" vertical="center" wrapText="1"/>
    </xf>
    <xf numFmtId="0" fontId="21" fillId="3" borderId="5" xfId="1" applyFont="1" applyFill="1" applyBorder="1" applyAlignment="1">
      <alignment horizontal="left" vertical="center" wrapText="1"/>
    </xf>
    <xf numFmtId="0" fontId="21" fillId="3" borderId="8" xfId="1" applyFont="1" applyFill="1" applyBorder="1" applyAlignment="1">
      <alignment horizontal="left" vertical="center" wrapText="1"/>
    </xf>
    <xf numFmtId="0" fontId="21" fillId="3" borderId="6" xfId="1" applyFont="1" applyFill="1" applyBorder="1" applyAlignment="1">
      <alignment horizontal="left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vertical="center" wrapText="1"/>
    </xf>
    <xf numFmtId="0" fontId="1" fillId="0" borderId="8" xfId="0" applyFont="1" applyBorder="1"/>
    <xf numFmtId="0" fontId="1" fillId="0" borderId="6" xfId="0" applyFont="1" applyBorder="1"/>
    <xf numFmtId="0" fontId="13" fillId="0" borderId="0" xfId="1" applyFont="1" applyFill="1" applyAlignment="1">
      <alignment horizontal="center" vertical="center" wrapText="1"/>
    </xf>
    <xf numFmtId="0" fontId="13" fillId="0" borderId="0" xfId="1" applyFont="1" applyFill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0" fontId="0" fillId="0" borderId="3" xfId="0" applyFont="1" applyBorder="1"/>
    <xf numFmtId="0" fontId="0" fillId="0" borderId="4" xfId="0" applyFont="1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3" fillId="3" borderId="5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1" xfId="0" applyBorder="1"/>
    <xf numFmtId="0" fontId="13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" fillId="0" borderId="3" xfId="0" applyFont="1" applyBorder="1"/>
    <xf numFmtId="0" fontId="1" fillId="0" borderId="4" xfId="0" applyFont="1" applyBorder="1"/>
  </cellXfs>
  <cellStyles count="3">
    <cellStyle name="Обычный" xfId="0" builtinId="0"/>
    <cellStyle name="Обычный 2" xfId="2"/>
    <cellStyle name="Обычный_сумма конт.2007-2008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640"/>
  <sheetViews>
    <sheetView tabSelected="1" topLeftCell="A313" workbookViewId="0">
      <selection activeCell="M333" sqref="M333"/>
    </sheetView>
  </sheetViews>
  <sheetFormatPr defaultRowHeight="12.75"/>
  <cols>
    <col min="1" max="1" width="4" style="24" bestFit="1" customWidth="1"/>
    <col min="2" max="2" width="27.5703125" style="41" customWidth="1"/>
    <col min="3" max="3" width="7.7109375" style="24" customWidth="1"/>
    <col min="4" max="4" width="5.85546875" style="10" customWidth="1"/>
    <col min="5" max="5" width="7.140625" style="115" customWidth="1"/>
    <col min="6" max="6" width="7.5703125" style="115" customWidth="1"/>
    <col min="7" max="7" width="7.140625" style="115" customWidth="1"/>
    <col min="8" max="8" width="9.42578125" style="115" customWidth="1"/>
    <col min="9" max="9" width="7.42578125" style="6" customWidth="1"/>
    <col min="10" max="10" width="7.5703125" style="6" customWidth="1"/>
    <col min="11" max="11" width="7.28515625" style="6" customWidth="1"/>
    <col min="12" max="12" width="8.85546875" style="6" customWidth="1"/>
    <col min="13" max="13" width="7.140625" style="6" customWidth="1"/>
    <col min="14" max="15" width="8" style="6" customWidth="1"/>
    <col min="16" max="16" width="9.140625" style="6" customWidth="1"/>
    <col min="17" max="17" width="8.140625" style="2" customWidth="1"/>
    <col min="18" max="18" width="9" style="2" customWidth="1"/>
    <col min="19" max="19" width="10" style="2" bestFit="1" customWidth="1"/>
    <col min="20" max="20" width="7.5703125" style="2" bestFit="1" customWidth="1"/>
    <col min="21" max="25" width="7.42578125" style="2" bestFit="1" customWidth="1"/>
    <col min="26" max="16384" width="9.140625" style="2"/>
  </cols>
  <sheetData>
    <row r="1" spans="1:16" ht="12.75" customHeight="1">
      <c r="A1" s="18"/>
      <c r="B1" s="274" t="s">
        <v>183</v>
      </c>
      <c r="C1" s="274"/>
      <c r="D1" s="274"/>
      <c r="I1" s="18"/>
      <c r="J1" s="18"/>
      <c r="K1" s="274" t="s">
        <v>184</v>
      </c>
      <c r="L1" s="274"/>
      <c r="M1" s="274"/>
      <c r="N1" s="274"/>
      <c r="O1" s="274"/>
      <c r="P1" s="31"/>
    </row>
    <row r="2" spans="1:16" ht="12.75" customHeight="1">
      <c r="A2" s="18"/>
      <c r="B2" s="275" t="s">
        <v>361</v>
      </c>
      <c r="C2" s="275"/>
      <c r="D2" s="275"/>
      <c r="E2" s="275"/>
      <c r="I2" s="18"/>
      <c r="J2" s="18"/>
      <c r="K2" s="274"/>
      <c r="L2" s="274"/>
      <c r="M2" s="274"/>
      <c r="N2" s="274"/>
      <c r="O2" s="274"/>
      <c r="P2" s="31"/>
    </row>
    <row r="3" spans="1:16" ht="12.75" customHeight="1">
      <c r="A3" s="18"/>
      <c r="B3" s="275" t="s">
        <v>346</v>
      </c>
      <c r="C3" s="275"/>
      <c r="D3" s="275"/>
      <c r="E3" s="275"/>
      <c r="I3" s="18"/>
      <c r="J3" s="18"/>
      <c r="K3" s="274" t="s">
        <v>347</v>
      </c>
      <c r="L3" s="274"/>
      <c r="M3" s="274"/>
      <c r="N3" s="274"/>
      <c r="O3" s="274"/>
      <c r="P3" s="2"/>
    </row>
    <row r="4" spans="1:16" ht="15.75" customHeight="1">
      <c r="A4" s="18"/>
      <c r="B4" s="275" t="s">
        <v>388</v>
      </c>
      <c r="C4" s="275"/>
      <c r="D4" s="275"/>
      <c r="E4" s="275"/>
      <c r="I4" s="18"/>
      <c r="J4" s="18"/>
      <c r="K4" s="278" t="s">
        <v>389</v>
      </c>
      <c r="L4" s="278"/>
      <c r="M4" s="278"/>
      <c r="N4" s="278"/>
      <c r="O4" s="278"/>
      <c r="P4" s="18"/>
    </row>
    <row r="5" spans="1:16" ht="15.75" customHeight="1">
      <c r="A5" s="61"/>
      <c r="B5" s="274" t="s">
        <v>352</v>
      </c>
      <c r="C5" s="274"/>
      <c r="D5" s="60"/>
      <c r="E5" s="147"/>
      <c r="I5" s="61"/>
      <c r="J5" s="61"/>
      <c r="K5" s="278" t="s">
        <v>353</v>
      </c>
      <c r="L5" s="278"/>
      <c r="M5" s="278"/>
      <c r="N5" s="278"/>
      <c r="O5" s="278"/>
      <c r="P5" s="61"/>
    </row>
    <row r="6" spans="1:16" ht="14.25" customHeight="1">
      <c r="A6" s="276" t="s">
        <v>185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</row>
    <row r="7" spans="1:16" ht="14.25" customHeight="1">
      <c r="A7" s="277" t="s">
        <v>186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</row>
    <row r="8" spans="1:16" ht="15.75" customHeight="1">
      <c r="A8" s="276" t="s">
        <v>390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</row>
    <row r="9" spans="1:16" ht="15.75" customHeight="1">
      <c r="A9" s="32"/>
      <c r="B9" s="37"/>
      <c r="C9" s="33"/>
      <c r="D9" s="32"/>
      <c r="E9" s="116"/>
      <c r="F9" s="116"/>
      <c r="G9" s="116"/>
      <c r="H9" s="116"/>
      <c r="I9" s="32"/>
      <c r="J9" s="32"/>
      <c r="K9" s="32"/>
      <c r="L9" s="32"/>
      <c r="M9" s="32"/>
      <c r="N9" s="279" t="s">
        <v>187</v>
      </c>
      <c r="O9" s="279"/>
      <c r="P9" s="279"/>
    </row>
    <row r="10" spans="1:16" ht="12.75" customHeight="1">
      <c r="A10" s="245" t="s">
        <v>0</v>
      </c>
      <c r="B10" s="281" t="s">
        <v>39</v>
      </c>
      <c r="C10" s="280" t="s">
        <v>37</v>
      </c>
      <c r="D10" s="284" t="s">
        <v>92</v>
      </c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6"/>
    </row>
    <row r="11" spans="1:16" ht="12.75" customHeight="1">
      <c r="A11" s="245"/>
      <c r="B11" s="282"/>
      <c r="C11" s="280"/>
      <c r="D11" s="15"/>
      <c r="E11" s="245" t="s">
        <v>86</v>
      </c>
      <c r="F11" s="245"/>
      <c r="G11" s="245"/>
      <c r="H11" s="245"/>
      <c r="I11" s="245" t="s">
        <v>87</v>
      </c>
      <c r="J11" s="245"/>
      <c r="K11" s="245"/>
      <c r="L11" s="245"/>
      <c r="M11" s="245" t="s">
        <v>88</v>
      </c>
      <c r="N11" s="245"/>
      <c r="O11" s="245"/>
      <c r="P11" s="245"/>
    </row>
    <row r="12" spans="1:16" ht="13.5" customHeight="1">
      <c r="A12" s="245"/>
      <c r="B12" s="283"/>
      <c r="C12" s="280"/>
      <c r="D12" s="12" t="s">
        <v>85</v>
      </c>
      <c r="E12" s="13" t="s">
        <v>94</v>
      </c>
      <c r="F12" s="13" t="s">
        <v>90</v>
      </c>
      <c r="G12" s="13" t="s">
        <v>95</v>
      </c>
      <c r="H12" s="13" t="s">
        <v>96</v>
      </c>
      <c r="I12" s="13" t="s">
        <v>94</v>
      </c>
      <c r="J12" s="13" t="s">
        <v>90</v>
      </c>
      <c r="K12" s="13" t="s">
        <v>95</v>
      </c>
      <c r="L12" s="13" t="s">
        <v>96</v>
      </c>
      <c r="M12" s="13" t="s">
        <v>94</v>
      </c>
      <c r="N12" s="13" t="s">
        <v>90</v>
      </c>
      <c r="O12" s="13" t="s">
        <v>95</v>
      </c>
      <c r="P12" s="13" t="s">
        <v>96</v>
      </c>
    </row>
    <row r="13" spans="1:16">
      <c r="A13" s="14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  <c r="H13" s="14">
        <v>8</v>
      </c>
      <c r="I13" s="14">
        <v>9</v>
      </c>
      <c r="J13" s="14">
        <v>10</v>
      </c>
      <c r="K13" s="14">
        <v>11</v>
      </c>
      <c r="L13" s="14">
        <v>12</v>
      </c>
      <c r="M13" s="14">
        <v>13</v>
      </c>
      <c r="N13" s="14">
        <v>14</v>
      </c>
      <c r="O13" s="14">
        <v>15</v>
      </c>
      <c r="P13" s="14">
        <v>16</v>
      </c>
    </row>
    <row r="14" spans="1:16" ht="14.25" customHeight="1">
      <c r="A14" s="245" t="s">
        <v>93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</row>
    <row r="15" spans="1:16">
      <c r="A15" s="263" t="s">
        <v>68</v>
      </c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</row>
    <row r="16" spans="1:16" s="21" customFormat="1">
      <c r="A16" s="217">
        <v>1</v>
      </c>
      <c r="B16" s="221" t="s">
        <v>177</v>
      </c>
      <c r="C16" s="217">
        <v>550600</v>
      </c>
      <c r="D16" s="66">
        <v>1</v>
      </c>
      <c r="E16" s="141">
        <v>26360</v>
      </c>
      <c r="F16" s="141">
        <v>26360</v>
      </c>
      <c r="G16" s="144" t="s">
        <v>57</v>
      </c>
      <c r="H16" s="144" t="s">
        <v>57</v>
      </c>
      <c r="I16" s="66">
        <f>E16*150%</f>
        <v>39540</v>
      </c>
      <c r="J16" s="66">
        <f>F16*150%</f>
        <v>39540</v>
      </c>
      <c r="K16" s="69" t="s">
        <v>57</v>
      </c>
      <c r="L16" s="69" t="s">
        <v>57</v>
      </c>
      <c r="M16" s="66">
        <f>E16*200%</f>
        <v>52720</v>
      </c>
      <c r="N16" s="66">
        <f>F16*200%</f>
        <v>52720</v>
      </c>
      <c r="O16" s="69" t="s">
        <v>57</v>
      </c>
      <c r="P16" s="69" t="s">
        <v>57</v>
      </c>
    </row>
    <row r="17" spans="1:16" s="21" customFormat="1">
      <c r="A17" s="223"/>
      <c r="B17" s="222"/>
      <c r="C17" s="223"/>
      <c r="D17" s="110">
        <v>2</v>
      </c>
      <c r="E17" s="141">
        <v>26360</v>
      </c>
      <c r="F17" s="141">
        <v>26360</v>
      </c>
      <c r="G17" s="144" t="s">
        <v>57</v>
      </c>
      <c r="H17" s="144" t="s">
        <v>57</v>
      </c>
      <c r="I17" s="110">
        <f>E17*150%</f>
        <v>39540</v>
      </c>
      <c r="J17" s="110">
        <f>F17*150%</f>
        <v>39540</v>
      </c>
      <c r="K17" s="112" t="s">
        <v>57</v>
      </c>
      <c r="L17" s="112" t="s">
        <v>57</v>
      </c>
      <c r="M17" s="110">
        <f>E17*200%</f>
        <v>52720</v>
      </c>
      <c r="N17" s="110">
        <f>F17*200%</f>
        <v>52720</v>
      </c>
      <c r="O17" s="112" t="s">
        <v>57</v>
      </c>
      <c r="P17" s="112" t="s">
        <v>57</v>
      </c>
    </row>
    <row r="18" spans="1:16" s="21" customFormat="1" ht="12.75" customHeight="1">
      <c r="A18" s="223"/>
      <c r="B18" s="222"/>
      <c r="C18" s="223"/>
      <c r="D18" s="66">
        <v>3</v>
      </c>
      <c r="E18" s="141">
        <v>19100</v>
      </c>
      <c r="F18" s="141">
        <v>17300</v>
      </c>
      <c r="G18" s="144" t="s">
        <v>57</v>
      </c>
      <c r="H18" s="144" t="s">
        <v>57</v>
      </c>
      <c r="I18" s="66">
        <f>E18*150%</f>
        <v>28650</v>
      </c>
      <c r="J18" s="66">
        <f t="shared" ref="J18" si="0">F18*150%</f>
        <v>25950</v>
      </c>
      <c r="K18" s="69" t="s">
        <v>57</v>
      </c>
      <c r="L18" s="69" t="s">
        <v>57</v>
      </c>
      <c r="M18" s="66">
        <f>E18*200%</f>
        <v>38200</v>
      </c>
      <c r="N18" s="66">
        <f t="shared" ref="N18" si="1">F18*200%</f>
        <v>34600</v>
      </c>
      <c r="O18" s="69" t="s">
        <v>57</v>
      </c>
      <c r="P18" s="69" t="s">
        <v>57</v>
      </c>
    </row>
    <row r="19" spans="1:16" s="21" customFormat="1">
      <c r="A19" s="223"/>
      <c r="B19" s="222"/>
      <c r="C19" s="223"/>
      <c r="D19" s="66">
        <v>4</v>
      </c>
      <c r="E19" s="141">
        <v>17800</v>
      </c>
      <c r="F19" s="141">
        <v>16000</v>
      </c>
      <c r="G19" s="144" t="s">
        <v>57</v>
      </c>
      <c r="H19" s="144" t="s">
        <v>57</v>
      </c>
      <c r="I19" s="66">
        <f>E19*150%</f>
        <v>26700</v>
      </c>
      <c r="J19" s="66">
        <f>F19*150%</f>
        <v>24000</v>
      </c>
      <c r="K19" s="69" t="s">
        <v>57</v>
      </c>
      <c r="L19" s="69" t="s">
        <v>57</v>
      </c>
      <c r="M19" s="66">
        <f>E19*200%</f>
        <v>35600</v>
      </c>
      <c r="N19" s="66">
        <f>F19*200%</f>
        <v>32000</v>
      </c>
      <c r="O19" s="69" t="s">
        <v>57</v>
      </c>
      <c r="P19" s="69" t="s">
        <v>57</v>
      </c>
    </row>
    <row r="20" spans="1:16" s="21" customFormat="1" ht="12.75" customHeight="1">
      <c r="A20" s="223"/>
      <c r="B20" s="222"/>
      <c r="C20" s="223"/>
      <c r="D20" s="66">
        <v>5</v>
      </c>
      <c r="E20" s="166" t="s">
        <v>57</v>
      </c>
      <c r="F20" s="141">
        <v>15400</v>
      </c>
      <c r="G20" s="144" t="s">
        <v>57</v>
      </c>
      <c r="H20" s="144" t="s">
        <v>57</v>
      </c>
      <c r="I20" s="166" t="s">
        <v>57</v>
      </c>
      <c r="J20" s="66">
        <f>F20*150%</f>
        <v>23100</v>
      </c>
      <c r="K20" s="69" t="s">
        <v>57</v>
      </c>
      <c r="L20" s="69" t="s">
        <v>57</v>
      </c>
      <c r="M20" s="166" t="s">
        <v>57</v>
      </c>
      <c r="N20" s="66">
        <f>F20*200%</f>
        <v>30800</v>
      </c>
      <c r="O20" s="69" t="s">
        <v>57</v>
      </c>
      <c r="P20" s="69" t="s">
        <v>57</v>
      </c>
    </row>
    <row r="21" spans="1:16" s="21" customFormat="1">
      <c r="A21" s="225">
        <v>2</v>
      </c>
      <c r="B21" s="226" t="s">
        <v>1</v>
      </c>
      <c r="C21" s="225">
        <v>570012</v>
      </c>
      <c r="D21" s="70">
        <v>1</v>
      </c>
      <c r="E21" s="141">
        <v>26360</v>
      </c>
      <c r="F21" s="144" t="s">
        <v>57</v>
      </c>
      <c r="G21" s="144" t="s">
        <v>57</v>
      </c>
      <c r="H21" s="144" t="s">
        <v>57</v>
      </c>
      <c r="I21" s="66">
        <f>E21*150%</f>
        <v>39540</v>
      </c>
      <c r="J21" s="69" t="s">
        <v>57</v>
      </c>
      <c r="K21" s="69" t="s">
        <v>57</v>
      </c>
      <c r="L21" s="69" t="s">
        <v>57</v>
      </c>
      <c r="M21" s="66">
        <f>E21*200%</f>
        <v>52720</v>
      </c>
      <c r="N21" s="69" t="s">
        <v>57</v>
      </c>
      <c r="O21" s="69" t="s">
        <v>57</v>
      </c>
      <c r="P21" s="69" t="s">
        <v>57</v>
      </c>
    </row>
    <row r="22" spans="1:16" s="21" customFormat="1">
      <c r="A22" s="225"/>
      <c r="B22" s="226"/>
      <c r="C22" s="225"/>
      <c r="D22" s="113">
        <v>2</v>
      </c>
      <c r="E22" s="141">
        <v>26360</v>
      </c>
      <c r="F22" s="144" t="s">
        <v>57</v>
      </c>
      <c r="G22" s="144" t="s">
        <v>57</v>
      </c>
      <c r="H22" s="144" t="s">
        <v>57</v>
      </c>
      <c r="I22" s="110">
        <f>E22*150%</f>
        <v>39540</v>
      </c>
      <c r="J22" s="112" t="s">
        <v>57</v>
      </c>
      <c r="K22" s="112" t="s">
        <v>57</v>
      </c>
      <c r="L22" s="112" t="s">
        <v>57</v>
      </c>
      <c r="M22" s="110">
        <f>E22*200%</f>
        <v>52720</v>
      </c>
      <c r="N22" s="112" t="s">
        <v>57</v>
      </c>
      <c r="O22" s="112" t="s">
        <v>57</v>
      </c>
      <c r="P22" s="112" t="s">
        <v>57</v>
      </c>
    </row>
    <row r="23" spans="1:16" s="21" customFormat="1">
      <c r="A23" s="225"/>
      <c r="B23" s="226"/>
      <c r="C23" s="225"/>
      <c r="D23" s="70">
        <v>3</v>
      </c>
      <c r="E23" s="141">
        <v>19100</v>
      </c>
      <c r="F23" s="144" t="s">
        <v>57</v>
      </c>
      <c r="G23" s="144" t="s">
        <v>57</v>
      </c>
      <c r="H23" s="144" t="s">
        <v>57</v>
      </c>
      <c r="I23" s="66">
        <f t="shared" ref="I23:I24" si="2">E23*150%</f>
        <v>28650</v>
      </c>
      <c r="J23" s="69" t="s">
        <v>57</v>
      </c>
      <c r="K23" s="69" t="s">
        <v>57</v>
      </c>
      <c r="L23" s="69" t="s">
        <v>57</v>
      </c>
      <c r="M23" s="66">
        <f t="shared" ref="M23:M24" si="3">E23*200%</f>
        <v>38200</v>
      </c>
      <c r="N23" s="69" t="s">
        <v>57</v>
      </c>
      <c r="O23" s="69" t="s">
        <v>57</v>
      </c>
      <c r="P23" s="69" t="s">
        <v>57</v>
      </c>
    </row>
    <row r="24" spans="1:16" s="21" customFormat="1">
      <c r="A24" s="225"/>
      <c r="B24" s="226"/>
      <c r="C24" s="225"/>
      <c r="D24" s="216">
        <v>4</v>
      </c>
      <c r="E24" s="214">
        <v>17800</v>
      </c>
      <c r="F24" s="215" t="s">
        <v>57</v>
      </c>
      <c r="G24" s="215" t="s">
        <v>57</v>
      </c>
      <c r="H24" s="215" t="s">
        <v>57</v>
      </c>
      <c r="I24" s="214">
        <f t="shared" si="2"/>
        <v>26700</v>
      </c>
      <c r="J24" s="215" t="s">
        <v>57</v>
      </c>
      <c r="K24" s="215" t="s">
        <v>57</v>
      </c>
      <c r="L24" s="215" t="s">
        <v>57</v>
      </c>
      <c r="M24" s="214">
        <f t="shared" si="3"/>
        <v>35600</v>
      </c>
      <c r="N24" s="215" t="s">
        <v>57</v>
      </c>
      <c r="O24" s="215" t="s">
        <v>57</v>
      </c>
      <c r="P24" s="215" t="s">
        <v>57</v>
      </c>
    </row>
    <row r="25" spans="1:16" s="21" customFormat="1">
      <c r="A25" s="225"/>
      <c r="B25" s="226"/>
      <c r="C25" s="225"/>
      <c r="D25" s="70">
        <v>5</v>
      </c>
      <c r="E25" s="141">
        <v>17200</v>
      </c>
      <c r="F25" s="144" t="s">
        <v>57</v>
      </c>
      <c r="G25" s="144" t="s">
        <v>57</v>
      </c>
      <c r="H25" s="144" t="s">
        <v>57</v>
      </c>
      <c r="I25" s="66">
        <f t="shared" ref="I25" si="4">E25*150%</f>
        <v>25800</v>
      </c>
      <c r="J25" s="69" t="s">
        <v>57</v>
      </c>
      <c r="K25" s="69" t="s">
        <v>57</v>
      </c>
      <c r="L25" s="69" t="s">
        <v>57</v>
      </c>
      <c r="M25" s="66">
        <f t="shared" ref="M25" si="5">E25*200%</f>
        <v>34400</v>
      </c>
      <c r="N25" s="69" t="s">
        <v>57</v>
      </c>
      <c r="O25" s="69" t="s">
        <v>57</v>
      </c>
      <c r="P25" s="167" t="s">
        <v>57</v>
      </c>
    </row>
    <row r="26" spans="1:16" s="21" customFormat="1">
      <c r="A26" s="225">
        <v>3</v>
      </c>
      <c r="B26" s="226" t="s">
        <v>70</v>
      </c>
      <c r="C26" s="225">
        <v>570700</v>
      </c>
      <c r="D26" s="70">
        <v>1</v>
      </c>
      <c r="E26" s="141">
        <v>26360</v>
      </c>
      <c r="F26" s="144" t="s">
        <v>57</v>
      </c>
      <c r="G26" s="144" t="s">
        <v>57</v>
      </c>
      <c r="H26" s="144" t="s">
        <v>57</v>
      </c>
      <c r="I26" s="66">
        <f>E26*150%</f>
        <v>39540</v>
      </c>
      <c r="J26" s="69" t="s">
        <v>57</v>
      </c>
      <c r="K26" s="69" t="s">
        <v>57</v>
      </c>
      <c r="L26" s="69" t="s">
        <v>57</v>
      </c>
      <c r="M26" s="66">
        <f t="shared" ref="M26:M31" si="6">E26*200%</f>
        <v>52720</v>
      </c>
      <c r="N26" s="69" t="s">
        <v>57</v>
      </c>
      <c r="O26" s="69" t="s">
        <v>57</v>
      </c>
      <c r="P26" s="69" t="s">
        <v>57</v>
      </c>
    </row>
    <row r="27" spans="1:16" s="21" customFormat="1">
      <c r="A27" s="225"/>
      <c r="B27" s="226"/>
      <c r="C27" s="225"/>
      <c r="D27" s="113">
        <v>2</v>
      </c>
      <c r="E27" s="141">
        <v>26360</v>
      </c>
      <c r="F27" s="144" t="s">
        <v>57</v>
      </c>
      <c r="G27" s="144" t="s">
        <v>57</v>
      </c>
      <c r="H27" s="144" t="s">
        <v>57</v>
      </c>
      <c r="I27" s="110">
        <f>E27*150%</f>
        <v>39540</v>
      </c>
      <c r="J27" s="112" t="s">
        <v>57</v>
      </c>
      <c r="K27" s="112" t="s">
        <v>57</v>
      </c>
      <c r="L27" s="112" t="s">
        <v>57</v>
      </c>
      <c r="M27" s="110">
        <f t="shared" si="6"/>
        <v>52720</v>
      </c>
      <c r="N27" s="112" t="s">
        <v>57</v>
      </c>
      <c r="O27" s="112" t="s">
        <v>57</v>
      </c>
      <c r="P27" s="112" t="s">
        <v>57</v>
      </c>
    </row>
    <row r="28" spans="1:16" s="21" customFormat="1">
      <c r="A28" s="225"/>
      <c r="B28" s="226"/>
      <c r="C28" s="225"/>
      <c r="D28" s="70">
        <v>3</v>
      </c>
      <c r="E28" s="141">
        <v>19100</v>
      </c>
      <c r="F28" s="144" t="s">
        <v>57</v>
      </c>
      <c r="G28" s="144" t="s">
        <v>57</v>
      </c>
      <c r="H28" s="144" t="s">
        <v>57</v>
      </c>
      <c r="I28" s="66">
        <f t="shared" ref="I28" si="7">E28*150%</f>
        <v>28650</v>
      </c>
      <c r="J28" s="69" t="s">
        <v>57</v>
      </c>
      <c r="K28" s="69" t="s">
        <v>57</v>
      </c>
      <c r="L28" s="69" t="s">
        <v>57</v>
      </c>
      <c r="M28" s="66">
        <f t="shared" si="6"/>
        <v>38200</v>
      </c>
      <c r="N28" s="69" t="s">
        <v>57</v>
      </c>
      <c r="O28" s="69" t="s">
        <v>57</v>
      </c>
      <c r="P28" s="69" t="s">
        <v>57</v>
      </c>
    </row>
    <row r="29" spans="1:16" s="21" customFormat="1">
      <c r="A29" s="225"/>
      <c r="B29" s="226"/>
      <c r="C29" s="225"/>
      <c r="D29" s="70">
        <v>4</v>
      </c>
      <c r="E29" s="141">
        <v>17800</v>
      </c>
      <c r="F29" s="144" t="s">
        <v>57</v>
      </c>
      <c r="G29" s="144" t="s">
        <v>57</v>
      </c>
      <c r="H29" s="144" t="s">
        <v>57</v>
      </c>
      <c r="I29" s="66">
        <f t="shared" ref="I29" si="8">E29*150%</f>
        <v>26700</v>
      </c>
      <c r="J29" s="69" t="s">
        <v>57</v>
      </c>
      <c r="K29" s="69" t="s">
        <v>57</v>
      </c>
      <c r="L29" s="69" t="s">
        <v>57</v>
      </c>
      <c r="M29" s="66">
        <f t="shared" si="6"/>
        <v>35600</v>
      </c>
      <c r="N29" s="69" t="s">
        <v>57</v>
      </c>
      <c r="O29" s="69" t="s">
        <v>57</v>
      </c>
      <c r="P29" s="69" t="s">
        <v>57</v>
      </c>
    </row>
    <row r="30" spans="1:16" s="21" customFormat="1">
      <c r="A30" s="217">
        <v>4</v>
      </c>
      <c r="B30" s="219" t="s">
        <v>44</v>
      </c>
      <c r="C30" s="217">
        <v>570400</v>
      </c>
      <c r="D30" s="66">
        <v>1</v>
      </c>
      <c r="E30" s="141">
        <v>26360</v>
      </c>
      <c r="F30" s="144" t="s">
        <v>57</v>
      </c>
      <c r="G30" s="144" t="s">
        <v>57</v>
      </c>
      <c r="H30" s="144">
        <v>26360</v>
      </c>
      <c r="I30" s="103">
        <f>E30*150%</f>
        <v>39540</v>
      </c>
      <c r="J30" s="69" t="s">
        <v>57</v>
      </c>
      <c r="K30" s="69" t="s">
        <v>57</v>
      </c>
      <c r="L30" s="69">
        <f>H30*1.5</f>
        <v>39540</v>
      </c>
      <c r="M30" s="103">
        <f t="shared" si="6"/>
        <v>52720</v>
      </c>
      <c r="N30" s="69" t="s">
        <v>57</v>
      </c>
      <c r="O30" s="69" t="s">
        <v>57</v>
      </c>
      <c r="P30" s="69">
        <f>H30*2</f>
        <v>52720</v>
      </c>
    </row>
    <row r="31" spans="1:16" s="21" customFormat="1">
      <c r="A31" s="223"/>
      <c r="B31" s="224"/>
      <c r="C31" s="223"/>
      <c r="D31" s="110">
        <v>2</v>
      </c>
      <c r="E31" s="141">
        <v>26360</v>
      </c>
      <c r="F31" s="144" t="s">
        <v>57</v>
      </c>
      <c r="G31" s="144" t="s">
        <v>57</v>
      </c>
      <c r="H31" s="144">
        <v>26360</v>
      </c>
      <c r="I31" s="110">
        <f>E31*150%</f>
        <v>39540</v>
      </c>
      <c r="J31" s="112" t="s">
        <v>57</v>
      </c>
      <c r="K31" s="112" t="s">
        <v>57</v>
      </c>
      <c r="L31" s="112">
        <f>H31*1.5</f>
        <v>39540</v>
      </c>
      <c r="M31" s="110">
        <f t="shared" si="6"/>
        <v>52720</v>
      </c>
      <c r="N31" s="112" t="s">
        <v>57</v>
      </c>
      <c r="O31" s="112" t="s">
        <v>57</v>
      </c>
      <c r="P31" s="112">
        <f>H31*2</f>
        <v>52720</v>
      </c>
    </row>
    <row r="32" spans="1:16" s="21" customFormat="1">
      <c r="A32" s="223"/>
      <c r="B32" s="224"/>
      <c r="C32" s="223"/>
      <c r="D32" s="66">
        <v>3</v>
      </c>
      <c r="E32" s="141">
        <v>20300</v>
      </c>
      <c r="F32" s="144" t="s">
        <v>57</v>
      </c>
      <c r="G32" s="144" t="s">
        <v>57</v>
      </c>
      <c r="H32" s="144">
        <v>18300</v>
      </c>
      <c r="I32" s="66" t="s">
        <v>57</v>
      </c>
      <c r="J32" s="69" t="s">
        <v>57</v>
      </c>
      <c r="K32" s="69" t="s">
        <v>57</v>
      </c>
      <c r="L32" s="69">
        <f>H32*1.5</f>
        <v>27450</v>
      </c>
      <c r="M32" s="66" t="s">
        <v>57</v>
      </c>
      <c r="N32" s="69" t="s">
        <v>57</v>
      </c>
      <c r="O32" s="69" t="s">
        <v>57</v>
      </c>
      <c r="P32" s="69">
        <f>H32*2</f>
        <v>36600</v>
      </c>
    </row>
    <row r="33" spans="1:16" s="21" customFormat="1">
      <c r="A33" s="223"/>
      <c r="B33" s="224"/>
      <c r="C33" s="223"/>
      <c r="D33" s="66">
        <v>4</v>
      </c>
      <c r="E33" s="141">
        <v>17800</v>
      </c>
      <c r="F33" s="144" t="s">
        <v>57</v>
      </c>
      <c r="G33" s="144" t="s">
        <v>57</v>
      </c>
      <c r="H33" s="144">
        <v>15800</v>
      </c>
      <c r="I33" s="66" t="s">
        <v>57</v>
      </c>
      <c r="J33" s="69" t="s">
        <v>57</v>
      </c>
      <c r="K33" s="69" t="s">
        <v>57</v>
      </c>
      <c r="L33" s="69">
        <f>H33*1.5</f>
        <v>23700</v>
      </c>
      <c r="M33" s="66" t="s">
        <v>57</v>
      </c>
      <c r="N33" s="69" t="s">
        <v>57</v>
      </c>
      <c r="O33" s="69" t="s">
        <v>57</v>
      </c>
      <c r="P33" s="69">
        <f>H33*2</f>
        <v>31600</v>
      </c>
    </row>
    <row r="34" spans="1:16" s="21" customFormat="1">
      <c r="A34" s="218"/>
      <c r="B34" s="220"/>
      <c r="C34" s="218"/>
      <c r="D34" s="66">
        <v>5</v>
      </c>
      <c r="E34" s="141" t="s">
        <v>57</v>
      </c>
      <c r="F34" s="144" t="s">
        <v>57</v>
      </c>
      <c r="G34" s="144" t="s">
        <v>57</v>
      </c>
      <c r="H34" s="144">
        <v>15400</v>
      </c>
      <c r="I34" s="66" t="s">
        <v>57</v>
      </c>
      <c r="J34" s="69" t="s">
        <v>57</v>
      </c>
      <c r="K34" s="69" t="s">
        <v>57</v>
      </c>
      <c r="L34" s="69">
        <f>H34*1.5</f>
        <v>23100</v>
      </c>
      <c r="M34" s="66" t="s">
        <v>57</v>
      </c>
      <c r="N34" s="69" t="s">
        <v>57</v>
      </c>
      <c r="O34" s="69" t="s">
        <v>57</v>
      </c>
      <c r="P34" s="69">
        <f>H34*2</f>
        <v>30800</v>
      </c>
    </row>
    <row r="35" spans="1:16" s="28" customFormat="1">
      <c r="A35" s="287" t="s">
        <v>69</v>
      </c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</row>
    <row r="36" spans="1:16" s="21" customFormat="1" ht="12.75" customHeight="1">
      <c r="A36" s="225">
        <v>5</v>
      </c>
      <c r="B36" s="264" t="s">
        <v>219</v>
      </c>
      <c r="C36" s="217">
        <v>550700</v>
      </c>
      <c r="D36" s="66">
        <v>1</v>
      </c>
      <c r="E36" s="141">
        <v>26360</v>
      </c>
      <c r="F36" s="141">
        <v>26360</v>
      </c>
      <c r="G36" s="144" t="s">
        <v>57</v>
      </c>
      <c r="H36" s="144" t="s">
        <v>57</v>
      </c>
      <c r="I36" s="66">
        <f>E36*150%</f>
        <v>39540</v>
      </c>
      <c r="J36" s="66">
        <f>F36*150%</f>
        <v>39540</v>
      </c>
      <c r="K36" s="69" t="s">
        <v>57</v>
      </c>
      <c r="L36" s="69" t="s">
        <v>57</v>
      </c>
      <c r="M36" s="66">
        <f>E36*200%</f>
        <v>52720</v>
      </c>
      <c r="N36" s="66">
        <f>F36*200%</f>
        <v>52720</v>
      </c>
      <c r="O36" s="69" t="s">
        <v>57</v>
      </c>
      <c r="P36" s="69" t="s">
        <v>57</v>
      </c>
    </row>
    <row r="37" spans="1:16" s="21" customFormat="1" ht="12.75" customHeight="1">
      <c r="A37" s="225"/>
      <c r="B37" s="265"/>
      <c r="C37" s="223"/>
      <c r="D37" s="110">
        <v>2</v>
      </c>
      <c r="E37" s="141">
        <v>26360</v>
      </c>
      <c r="F37" s="141">
        <v>26360</v>
      </c>
      <c r="G37" s="144" t="s">
        <v>57</v>
      </c>
      <c r="H37" s="144" t="s">
        <v>57</v>
      </c>
      <c r="I37" s="110">
        <f>E37*150%</f>
        <v>39540</v>
      </c>
      <c r="J37" s="110">
        <f>F37*150%</f>
        <v>39540</v>
      </c>
      <c r="K37" s="112" t="s">
        <v>57</v>
      </c>
      <c r="L37" s="112" t="s">
        <v>57</v>
      </c>
      <c r="M37" s="110">
        <f>E37*200%</f>
        <v>52720</v>
      </c>
      <c r="N37" s="110">
        <f>F37*200%</f>
        <v>52720</v>
      </c>
      <c r="O37" s="112" t="s">
        <v>57</v>
      </c>
      <c r="P37" s="112" t="s">
        <v>57</v>
      </c>
    </row>
    <row r="38" spans="1:16" s="21" customFormat="1" ht="12.75" customHeight="1">
      <c r="A38" s="225"/>
      <c r="B38" s="265"/>
      <c r="C38" s="223"/>
      <c r="D38" s="66">
        <v>3</v>
      </c>
      <c r="E38" s="141">
        <v>19100</v>
      </c>
      <c r="F38" s="141">
        <v>17300</v>
      </c>
      <c r="G38" s="144" t="s">
        <v>57</v>
      </c>
      <c r="H38" s="144" t="s">
        <v>57</v>
      </c>
      <c r="I38" s="66">
        <f t="shared" ref="I38" si="9">E38*150%</f>
        <v>28650</v>
      </c>
      <c r="J38" s="66">
        <f t="shared" ref="J38" si="10">F38*150%</f>
        <v>25950</v>
      </c>
      <c r="K38" s="69" t="s">
        <v>57</v>
      </c>
      <c r="L38" s="69" t="s">
        <v>57</v>
      </c>
      <c r="M38" s="66">
        <f t="shared" ref="M38" si="11">E38*200%</f>
        <v>38200</v>
      </c>
      <c r="N38" s="66">
        <f t="shared" ref="N38" si="12">F38*200%</f>
        <v>34600</v>
      </c>
      <c r="O38" s="69" t="s">
        <v>57</v>
      </c>
      <c r="P38" s="69" t="s">
        <v>57</v>
      </c>
    </row>
    <row r="39" spans="1:16" s="21" customFormat="1" ht="12.75" customHeight="1">
      <c r="A39" s="225"/>
      <c r="B39" s="265"/>
      <c r="C39" s="223"/>
      <c r="D39" s="66">
        <v>4</v>
      </c>
      <c r="E39" s="141">
        <v>17800</v>
      </c>
      <c r="F39" s="141">
        <v>16000</v>
      </c>
      <c r="G39" s="144" t="s">
        <v>57</v>
      </c>
      <c r="H39" s="144" t="s">
        <v>57</v>
      </c>
      <c r="I39" s="66">
        <f t="shared" ref="I39" si="13">E39*150%</f>
        <v>26700</v>
      </c>
      <c r="J39" s="66">
        <f t="shared" ref="J39" si="14">F39*150%</f>
        <v>24000</v>
      </c>
      <c r="K39" s="69" t="s">
        <v>57</v>
      </c>
      <c r="L39" s="69" t="s">
        <v>57</v>
      </c>
      <c r="M39" s="66">
        <f t="shared" ref="M39" si="15">E39*200%</f>
        <v>35600</v>
      </c>
      <c r="N39" s="66">
        <f t="shared" ref="N39" si="16">F39*200%</f>
        <v>32000</v>
      </c>
      <c r="O39" s="69" t="s">
        <v>57</v>
      </c>
      <c r="P39" s="69" t="s">
        <v>57</v>
      </c>
    </row>
    <row r="40" spans="1:16" s="21" customFormat="1" ht="15.75" customHeight="1">
      <c r="A40" s="225"/>
      <c r="B40" s="266"/>
      <c r="C40" s="218"/>
      <c r="D40" s="66">
        <v>5</v>
      </c>
      <c r="E40" s="141" t="s">
        <v>57</v>
      </c>
      <c r="F40" s="141">
        <v>15400</v>
      </c>
      <c r="G40" s="144" t="s">
        <v>57</v>
      </c>
      <c r="H40" s="144" t="s">
        <v>57</v>
      </c>
      <c r="I40" s="66" t="s">
        <v>57</v>
      </c>
      <c r="J40" s="66">
        <f t="shared" ref="J40" si="17">F40*150%</f>
        <v>23100</v>
      </c>
      <c r="K40" s="69" t="s">
        <v>57</v>
      </c>
      <c r="L40" s="69" t="s">
        <v>57</v>
      </c>
      <c r="M40" s="66" t="s">
        <v>57</v>
      </c>
      <c r="N40" s="66">
        <f t="shared" ref="N40" si="18">F40*200%</f>
        <v>30800</v>
      </c>
      <c r="O40" s="69" t="s">
        <v>57</v>
      </c>
      <c r="P40" s="69" t="s">
        <v>57</v>
      </c>
    </row>
    <row r="41" spans="1:16" s="21" customFormat="1">
      <c r="A41" s="225">
        <v>6</v>
      </c>
      <c r="B41" s="226" t="s">
        <v>2</v>
      </c>
      <c r="C41" s="259">
        <v>532000</v>
      </c>
      <c r="D41" s="66">
        <v>1</v>
      </c>
      <c r="E41" s="141">
        <v>26360</v>
      </c>
      <c r="F41" s="141">
        <v>26360</v>
      </c>
      <c r="G41" s="141" t="s">
        <v>57</v>
      </c>
      <c r="H41" s="144" t="s">
        <v>57</v>
      </c>
      <c r="I41" s="66">
        <f>E41*150%</f>
        <v>39540</v>
      </c>
      <c r="J41" s="66">
        <f>F41*150%</f>
        <v>39540</v>
      </c>
      <c r="K41" s="69" t="s">
        <v>57</v>
      </c>
      <c r="L41" s="69" t="s">
        <v>57</v>
      </c>
      <c r="M41" s="66">
        <f t="shared" ref="M41:N43" si="19">E41*200%</f>
        <v>52720</v>
      </c>
      <c r="N41" s="66">
        <f t="shared" si="19"/>
        <v>52720</v>
      </c>
      <c r="O41" s="69" t="s">
        <v>57</v>
      </c>
      <c r="P41" s="69" t="s">
        <v>57</v>
      </c>
    </row>
    <row r="42" spans="1:16" s="21" customFormat="1">
      <c r="A42" s="225"/>
      <c r="B42" s="226"/>
      <c r="C42" s="260"/>
      <c r="D42" s="110">
        <v>2</v>
      </c>
      <c r="E42" s="141">
        <v>26360</v>
      </c>
      <c r="F42" s="141">
        <v>26360</v>
      </c>
      <c r="G42" s="141" t="s">
        <v>57</v>
      </c>
      <c r="H42" s="144" t="s">
        <v>57</v>
      </c>
      <c r="I42" s="110">
        <f>E42*150%</f>
        <v>39540</v>
      </c>
      <c r="J42" s="110">
        <f>F42*150%</f>
        <v>39540</v>
      </c>
      <c r="K42" s="112" t="s">
        <v>57</v>
      </c>
      <c r="L42" s="112" t="s">
        <v>57</v>
      </c>
      <c r="M42" s="110">
        <f t="shared" si="19"/>
        <v>52720</v>
      </c>
      <c r="N42" s="110">
        <f t="shared" si="19"/>
        <v>52720</v>
      </c>
      <c r="O42" s="112" t="s">
        <v>57</v>
      </c>
      <c r="P42" s="112" t="s">
        <v>57</v>
      </c>
    </row>
    <row r="43" spans="1:16" s="21" customFormat="1">
      <c r="A43" s="225"/>
      <c r="B43" s="226"/>
      <c r="C43" s="260"/>
      <c r="D43" s="66">
        <v>3</v>
      </c>
      <c r="E43" s="141">
        <v>21300</v>
      </c>
      <c r="F43" s="141">
        <v>19200</v>
      </c>
      <c r="G43" s="141" t="s">
        <v>57</v>
      </c>
      <c r="H43" s="144" t="s">
        <v>57</v>
      </c>
      <c r="I43" s="66">
        <f t="shared" ref="I43" si="20">E43*150%</f>
        <v>31950</v>
      </c>
      <c r="J43" s="66">
        <f t="shared" ref="J43" si="21">F43*150%</f>
        <v>28800</v>
      </c>
      <c r="K43" s="69" t="s">
        <v>57</v>
      </c>
      <c r="L43" s="69" t="s">
        <v>57</v>
      </c>
      <c r="M43" s="66">
        <f t="shared" si="19"/>
        <v>42600</v>
      </c>
      <c r="N43" s="66">
        <f t="shared" si="19"/>
        <v>38400</v>
      </c>
      <c r="O43" s="69" t="s">
        <v>57</v>
      </c>
      <c r="P43" s="69" t="s">
        <v>57</v>
      </c>
    </row>
    <row r="44" spans="1:16" s="21" customFormat="1">
      <c r="A44" s="225"/>
      <c r="B44" s="226"/>
      <c r="C44" s="260"/>
      <c r="D44" s="66">
        <v>4</v>
      </c>
      <c r="E44" s="141">
        <v>19000</v>
      </c>
      <c r="F44" s="141">
        <v>16900</v>
      </c>
      <c r="G44" s="141" t="s">
        <v>57</v>
      </c>
      <c r="H44" s="144" t="s">
        <v>57</v>
      </c>
      <c r="I44" s="66">
        <f t="shared" ref="I44" si="22">E44*150%</f>
        <v>28500</v>
      </c>
      <c r="J44" s="66">
        <f t="shared" ref="J44" si="23">F44*150%</f>
        <v>25350</v>
      </c>
      <c r="K44" s="69" t="s">
        <v>57</v>
      </c>
      <c r="L44" s="69" t="s">
        <v>57</v>
      </c>
      <c r="M44" s="66">
        <f>E44*200%</f>
        <v>38000</v>
      </c>
      <c r="N44" s="66">
        <f t="shared" ref="N44" si="24">F44*200%</f>
        <v>33800</v>
      </c>
      <c r="O44" s="69" t="s">
        <v>57</v>
      </c>
      <c r="P44" s="69" t="s">
        <v>57</v>
      </c>
    </row>
    <row r="45" spans="1:16" s="21" customFormat="1">
      <c r="A45" s="225"/>
      <c r="B45" s="226"/>
      <c r="C45" s="261"/>
      <c r="D45" s="66">
        <v>5</v>
      </c>
      <c r="E45" s="141" t="s">
        <v>57</v>
      </c>
      <c r="F45" s="141">
        <v>16300</v>
      </c>
      <c r="G45" s="141" t="s">
        <v>57</v>
      </c>
      <c r="H45" s="144" t="s">
        <v>57</v>
      </c>
      <c r="I45" s="66" t="s">
        <v>57</v>
      </c>
      <c r="J45" s="66">
        <f t="shared" ref="J45" si="25">F45*150%</f>
        <v>24450</v>
      </c>
      <c r="K45" s="69" t="s">
        <v>57</v>
      </c>
      <c r="L45" s="69" t="s">
        <v>57</v>
      </c>
      <c r="M45" s="66" t="s">
        <v>57</v>
      </c>
      <c r="N45" s="66">
        <f t="shared" ref="N45" si="26">F45*200%</f>
        <v>32600</v>
      </c>
      <c r="O45" s="69" t="s">
        <v>57</v>
      </c>
      <c r="P45" s="69" t="s">
        <v>57</v>
      </c>
    </row>
    <row r="46" spans="1:16">
      <c r="A46" s="262" t="s">
        <v>42</v>
      </c>
      <c r="B46" s="262"/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3"/>
      <c r="P46" s="263"/>
    </row>
    <row r="47" spans="1:16" s="21" customFormat="1">
      <c r="A47" s="217">
        <v>7</v>
      </c>
      <c r="B47" s="219" t="s">
        <v>221</v>
      </c>
      <c r="C47" s="217">
        <v>520100</v>
      </c>
      <c r="D47" s="66">
        <v>1</v>
      </c>
      <c r="E47" s="141">
        <v>26360</v>
      </c>
      <c r="F47" s="144" t="s">
        <v>57</v>
      </c>
      <c r="G47" s="144" t="s">
        <v>57</v>
      </c>
      <c r="H47" s="144" t="s">
        <v>57</v>
      </c>
      <c r="I47" s="66">
        <f>E47*150%</f>
        <v>39540</v>
      </c>
      <c r="J47" s="69" t="s">
        <v>57</v>
      </c>
      <c r="K47" s="69" t="s">
        <v>57</v>
      </c>
      <c r="L47" s="69" t="s">
        <v>57</v>
      </c>
      <c r="M47" s="66">
        <f>E47*200%</f>
        <v>52720</v>
      </c>
      <c r="N47" s="69" t="s">
        <v>57</v>
      </c>
      <c r="O47" s="69" t="s">
        <v>57</v>
      </c>
      <c r="P47" s="69" t="s">
        <v>57</v>
      </c>
    </row>
    <row r="48" spans="1:16" s="21" customFormat="1">
      <c r="A48" s="223"/>
      <c r="B48" s="224"/>
      <c r="C48" s="223"/>
      <c r="D48" s="110">
        <v>2</v>
      </c>
      <c r="E48" s="141">
        <v>26360</v>
      </c>
      <c r="F48" s="144" t="s">
        <v>57</v>
      </c>
      <c r="G48" s="144" t="s">
        <v>57</v>
      </c>
      <c r="H48" s="144" t="s">
        <v>57</v>
      </c>
      <c r="I48" s="110">
        <f>E48*150%</f>
        <v>39540</v>
      </c>
      <c r="J48" s="112" t="s">
        <v>57</v>
      </c>
      <c r="K48" s="112" t="s">
        <v>57</v>
      </c>
      <c r="L48" s="112" t="s">
        <v>57</v>
      </c>
      <c r="M48" s="110">
        <f>E48*200%</f>
        <v>52720</v>
      </c>
      <c r="N48" s="112" t="s">
        <v>57</v>
      </c>
      <c r="O48" s="112" t="s">
        <v>57</v>
      </c>
      <c r="P48" s="112" t="s">
        <v>57</v>
      </c>
    </row>
    <row r="49" spans="1:16" s="21" customFormat="1">
      <c r="A49" s="223"/>
      <c r="B49" s="224"/>
      <c r="C49" s="223"/>
      <c r="D49" s="66">
        <v>3</v>
      </c>
      <c r="E49" s="141">
        <v>22400</v>
      </c>
      <c r="F49" s="144" t="s">
        <v>57</v>
      </c>
      <c r="G49" s="144" t="s">
        <v>57</v>
      </c>
      <c r="H49" s="144" t="s">
        <v>57</v>
      </c>
      <c r="I49" s="66">
        <f t="shared" ref="I49" si="27">E49*150%</f>
        <v>33600</v>
      </c>
      <c r="J49" s="69" t="s">
        <v>57</v>
      </c>
      <c r="K49" s="69" t="s">
        <v>57</v>
      </c>
      <c r="L49" s="69" t="s">
        <v>57</v>
      </c>
      <c r="M49" s="66">
        <f t="shared" ref="M49" si="28">E49*200%</f>
        <v>44800</v>
      </c>
      <c r="N49" s="69" t="s">
        <v>57</v>
      </c>
      <c r="O49" s="69" t="s">
        <v>57</v>
      </c>
      <c r="P49" s="69" t="s">
        <v>57</v>
      </c>
    </row>
    <row r="50" spans="1:16" s="21" customFormat="1">
      <c r="A50" s="223"/>
      <c r="B50" s="224"/>
      <c r="C50" s="223"/>
      <c r="D50" s="66">
        <v>4</v>
      </c>
      <c r="E50" s="141">
        <v>22100</v>
      </c>
      <c r="F50" s="144" t="s">
        <v>57</v>
      </c>
      <c r="G50" s="144" t="s">
        <v>57</v>
      </c>
      <c r="H50" s="144" t="s">
        <v>57</v>
      </c>
      <c r="I50" s="66">
        <f t="shared" ref="I50" si="29">E50*150%</f>
        <v>33150</v>
      </c>
      <c r="J50" s="69" t="s">
        <v>57</v>
      </c>
      <c r="K50" s="69" t="s">
        <v>57</v>
      </c>
      <c r="L50" s="69" t="s">
        <v>57</v>
      </c>
      <c r="M50" s="66">
        <f t="shared" ref="M50" si="30">E50*200%</f>
        <v>44200</v>
      </c>
      <c r="N50" s="69" t="s">
        <v>57</v>
      </c>
      <c r="O50" s="69" t="s">
        <v>57</v>
      </c>
      <c r="P50" s="69" t="s">
        <v>57</v>
      </c>
    </row>
    <row r="51" spans="1:16" s="21" customFormat="1">
      <c r="A51" s="217">
        <v>8</v>
      </c>
      <c r="B51" s="219" t="s">
        <v>222</v>
      </c>
      <c r="C51" s="217">
        <v>550100</v>
      </c>
      <c r="D51" s="66">
        <v>1</v>
      </c>
      <c r="E51" s="141">
        <v>26360</v>
      </c>
      <c r="F51" s="141">
        <v>26360</v>
      </c>
      <c r="G51" s="144" t="s">
        <v>57</v>
      </c>
      <c r="H51" s="144" t="s">
        <v>57</v>
      </c>
      <c r="I51" s="66">
        <f>E51*150%</f>
        <v>39540</v>
      </c>
      <c r="J51" s="66">
        <f>F51*150%</f>
        <v>39540</v>
      </c>
      <c r="K51" s="69" t="s">
        <v>57</v>
      </c>
      <c r="L51" s="69" t="s">
        <v>57</v>
      </c>
      <c r="M51" s="66">
        <f>E51*200%</f>
        <v>52720</v>
      </c>
      <c r="N51" s="66">
        <f>F51*200%</f>
        <v>52720</v>
      </c>
      <c r="O51" s="69" t="s">
        <v>57</v>
      </c>
      <c r="P51" s="69" t="s">
        <v>57</v>
      </c>
    </row>
    <row r="52" spans="1:16" s="21" customFormat="1">
      <c r="A52" s="223"/>
      <c r="B52" s="224"/>
      <c r="C52" s="223"/>
      <c r="D52" s="110">
        <v>2</v>
      </c>
      <c r="E52" s="141">
        <v>26360</v>
      </c>
      <c r="F52" s="141">
        <v>26360</v>
      </c>
      <c r="G52" s="144" t="s">
        <v>57</v>
      </c>
      <c r="H52" s="144" t="s">
        <v>57</v>
      </c>
      <c r="I52" s="110">
        <f>E52*150%</f>
        <v>39540</v>
      </c>
      <c r="J52" s="110">
        <f>F52*150%</f>
        <v>39540</v>
      </c>
      <c r="K52" s="112" t="s">
        <v>57</v>
      </c>
      <c r="L52" s="112" t="s">
        <v>57</v>
      </c>
      <c r="M52" s="110">
        <f>E52*200%</f>
        <v>52720</v>
      </c>
      <c r="N52" s="110">
        <f>F52*200%</f>
        <v>52720</v>
      </c>
      <c r="O52" s="112" t="s">
        <v>57</v>
      </c>
      <c r="P52" s="112" t="s">
        <v>57</v>
      </c>
    </row>
    <row r="53" spans="1:16" s="21" customFormat="1">
      <c r="A53" s="223"/>
      <c r="B53" s="224"/>
      <c r="C53" s="223"/>
      <c r="D53" s="66">
        <v>3</v>
      </c>
      <c r="E53" s="141">
        <v>20000</v>
      </c>
      <c r="F53" s="141">
        <v>17900</v>
      </c>
      <c r="G53" s="144" t="s">
        <v>57</v>
      </c>
      <c r="H53" s="144" t="s">
        <v>57</v>
      </c>
      <c r="I53" s="66">
        <f t="shared" ref="I53" si="31">E53*150%</f>
        <v>30000</v>
      </c>
      <c r="J53" s="66">
        <f t="shared" ref="J53" si="32">F53*150%</f>
        <v>26850</v>
      </c>
      <c r="K53" s="69" t="s">
        <v>57</v>
      </c>
      <c r="L53" s="69" t="s">
        <v>57</v>
      </c>
      <c r="M53" s="66">
        <f t="shared" ref="M53" si="33">E53*200%</f>
        <v>40000</v>
      </c>
      <c r="N53" s="66">
        <f t="shared" ref="N53" si="34">F53*200%</f>
        <v>35800</v>
      </c>
      <c r="O53" s="69" t="s">
        <v>57</v>
      </c>
      <c r="P53" s="69" t="s">
        <v>57</v>
      </c>
    </row>
    <row r="54" spans="1:16" s="21" customFormat="1">
      <c r="A54" s="223"/>
      <c r="B54" s="224"/>
      <c r="C54" s="223"/>
      <c r="D54" s="66">
        <v>4</v>
      </c>
      <c r="E54" s="141">
        <v>19000</v>
      </c>
      <c r="F54" s="141">
        <v>16900</v>
      </c>
      <c r="G54" s="144" t="s">
        <v>57</v>
      </c>
      <c r="H54" s="144" t="s">
        <v>57</v>
      </c>
      <c r="I54" s="66">
        <f t="shared" ref="I54" si="35">E54*150%</f>
        <v>28500</v>
      </c>
      <c r="J54" s="66">
        <f t="shared" ref="J54" si="36">F54*150%</f>
        <v>25350</v>
      </c>
      <c r="K54" s="69" t="s">
        <v>57</v>
      </c>
      <c r="L54" s="69" t="s">
        <v>57</v>
      </c>
      <c r="M54" s="66">
        <f t="shared" ref="M54" si="37">E54*200%</f>
        <v>38000</v>
      </c>
      <c r="N54" s="66">
        <f t="shared" ref="N54" si="38">F54*200%</f>
        <v>33800</v>
      </c>
      <c r="O54" s="69" t="s">
        <v>57</v>
      </c>
      <c r="P54" s="69" t="s">
        <v>57</v>
      </c>
    </row>
    <row r="55" spans="1:16" s="21" customFormat="1" ht="15.75" customHeight="1">
      <c r="A55" s="218"/>
      <c r="B55" s="220"/>
      <c r="C55" s="218"/>
      <c r="D55" s="66">
        <v>5</v>
      </c>
      <c r="E55" s="141" t="s">
        <v>57</v>
      </c>
      <c r="F55" s="141">
        <v>16300</v>
      </c>
      <c r="G55" s="144" t="s">
        <v>57</v>
      </c>
      <c r="H55" s="144" t="s">
        <v>57</v>
      </c>
      <c r="I55" s="66" t="s">
        <v>57</v>
      </c>
      <c r="J55" s="66">
        <f t="shared" ref="J55" si="39">F55*150%</f>
        <v>24450</v>
      </c>
      <c r="K55" s="69" t="s">
        <v>57</v>
      </c>
      <c r="L55" s="69" t="s">
        <v>57</v>
      </c>
      <c r="M55" s="66" t="s">
        <v>57</v>
      </c>
      <c r="N55" s="66">
        <f t="shared" ref="N55" si="40">F55*200%</f>
        <v>32600</v>
      </c>
      <c r="O55" s="69" t="s">
        <v>57</v>
      </c>
      <c r="P55" s="69" t="s">
        <v>57</v>
      </c>
    </row>
    <row r="56" spans="1:16" s="21" customFormat="1">
      <c r="A56" s="217">
        <v>9</v>
      </c>
      <c r="B56" s="219" t="s">
        <v>3</v>
      </c>
      <c r="C56" s="217">
        <v>520200</v>
      </c>
      <c r="D56" s="66">
        <v>1</v>
      </c>
      <c r="E56" s="141">
        <v>26360</v>
      </c>
      <c r="F56" s="141">
        <v>26360</v>
      </c>
      <c r="G56" s="144" t="s">
        <v>57</v>
      </c>
      <c r="H56" s="144" t="s">
        <v>57</v>
      </c>
      <c r="I56" s="66">
        <f>E56*150%</f>
        <v>39540</v>
      </c>
      <c r="J56" s="69" t="s">
        <v>57</v>
      </c>
      <c r="K56" s="69" t="s">
        <v>57</v>
      </c>
      <c r="L56" s="69" t="s">
        <v>57</v>
      </c>
      <c r="M56" s="66">
        <f>E56*200%</f>
        <v>52720</v>
      </c>
      <c r="N56" s="66">
        <f>F56*200%</f>
        <v>52720</v>
      </c>
      <c r="O56" s="69" t="s">
        <v>57</v>
      </c>
      <c r="P56" s="69" t="s">
        <v>57</v>
      </c>
    </row>
    <row r="57" spans="1:16" s="21" customFormat="1">
      <c r="A57" s="223"/>
      <c r="B57" s="224"/>
      <c r="C57" s="223"/>
      <c r="D57" s="110">
        <v>2</v>
      </c>
      <c r="E57" s="141">
        <v>26360</v>
      </c>
      <c r="F57" s="141">
        <v>26360</v>
      </c>
      <c r="G57" s="144" t="s">
        <v>57</v>
      </c>
      <c r="H57" s="144" t="s">
        <v>57</v>
      </c>
      <c r="I57" s="110">
        <f>E57*150%</f>
        <v>39540</v>
      </c>
      <c r="J57" s="112" t="s">
        <v>57</v>
      </c>
      <c r="K57" s="112" t="s">
        <v>57</v>
      </c>
      <c r="L57" s="112" t="s">
        <v>57</v>
      </c>
      <c r="M57" s="110">
        <f>E57*200%</f>
        <v>52720</v>
      </c>
      <c r="N57" s="110">
        <f>F57*200%</f>
        <v>52720</v>
      </c>
      <c r="O57" s="112" t="s">
        <v>57</v>
      </c>
      <c r="P57" s="112" t="s">
        <v>57</v>
      </c>
    </row>
    <row r="58" spans="1:16" s="21" customFormat="1">
      <c r="A58" s="223"/>
      <c r="B58" s="224"/>
      <c r="C58" s="223"/>
      <c r="D58" s="66">
        <v>3</v>
      </c>
      <c r="E58" s="141">
        <v>20000</v>
      </c>
      <c r="F58" s="141">
        <v>17900</v>
      </c>
      <c r="G58" s="144" t="s">
        <v>57</v>
      </c>
      <c r="H58" s="144" t="s">
        <v>57</v>
      </c>
      <c r="I58" s="66">
        <f t="shared" ref="I58" si="41">E58*150%</f>
        <v>30000</v>
      </c>
      <c r="J58" s="69" t="s">
        <v>57</v>
      </c>
      <c r="K58" s="69" t="s">
        <v>57</v>
      </c>
      <c r="L58" s="69" t="s">
        <v>57</v>
      </c>
      <c r="M58" s="66">
        <f t="shared" ref="M58" si="42">E58*200%</f>
        <v>40000</v>
      </c>
      <c r="N58" s="66">
        <f t="shared" ref="N58" si="43">F58*200%</f>
        <v>35800</v>
      </c>
      <c r="O58" s="69" t="s">
        <v>57</v>
      </c>
      <c r="P58" s="69" t="s">
        <v>57</v>
      </c>
    </row>
    <row r="59" spans="1:16" s="21" customFormat="1">
      <c r="A59" s="223"/>
      <c r="B59" s="224"/>
      <c r="C59" s="223"/>
      <c r="D59" s="66">
        <v>4</v>
      </c>
      <c r="E59" s="141">
        <v>19000</v>
      </c>
      <c r="F59" s="141">
        <v>16900</v>
      </c>
      <c r="G59" s="144" t="s">
        <v>57</v>
      </c>
      <c r="H59" s="144" t="s">
        <v>57</v>
      </c>
      <c r="I59" s="66">
        <f t="shared" ref="I59" si="44">E59*150%</f>
        <v>28500</v>
      </c>
      <c r="J59" s="69" t="s">
        <v>57</v>
      </c>
      <c r="K59" s="69" t="s">
        <v>57</v>
      </c>
      <c r="L59" s="69" t="s">
        <v>57</v>
      </c>
      <c r="M59" s="66">
        <f t="shared" ref="M59" si="45">E59*200%</f>
        <v>38000</v>
      </c>
      <c r="N59" s="66">
        <f t="shared" ref="N59" si="46">F59*200%</f>
        <v>33800</v>
      </c>
      <c r="O59" s="69" t="s">
        <v>57</v>
      </c>
      <c r="P59" s="69" t="s">
        <v>57</v>
      </c>
    </row>
    <row r="60" spans="1:16" s="21" customFormat="1">
      <c r="A60" s="223"/>
      <c r="B60" s="224"/>
      <c r="C60" s="218"/>
      <c r="D60" s="66">
        <v>5</v>
      </c>
      <c r="E60" s="141" t="s">
        <v>57</v>
      </c>
      <c r="F60" s="141">
        <v>16300</v>
      </c>
      <c r="G60" s="144" t="s">
        <v>57</v>
      </c>
      <c r="H60" s="144" t="s">
        <v>57</v>
      </c>
      <c r="I60" s="66" t="s">
        <v>57</v>
      </c>
      <c r="J60" s="69" t="s">
        <v>57</v>
      </c>
      <c r="K60" s="69" t="s">
        <v>57</v>
      </c>
      <c r="L60" s="69" t="s">
        <v>57</v>
      </c>
      <c r="M60" s="66" t="s">
        <v>57</v>
      </c>
      <c r="N60" s="66">
        <f t="shared" ref="N60:N70" si="47">F60*200%</f>
        <v>32600</v>
      </c>
      <c r="O60" s="69" t="s">
        <v>57</v>
      </c>
      <c r="P60" s="69" t="s">
        <v>57</v>
      </c>
    </row>
    <row r="61" spans="1:16" s="21" customFormat="1">
      <c r="A61" s="225">
        <v>10</v>
      </c>
      <c r="B61" s="226" t="s">
        <v>13</v>
      </c>
      <c r="C61" s="225">
        <v>520400</v>
      </c>
      <c r="D61" s="70">
        <v>1</v>
      </c>
      <c r="E61" s="141">
        <v>26360</v>
      </c>
      <c r="F61" s="141">
        <v>26360</v>
      </c>
      <c r="G61" s="144" t="s">
        <v>57</v>
      </c>
      <c r="H61" s="144" t="s">
        <v>57</v>
      </c>
      <c r="I61" s="66">
        <f>E61*150%</f>
        <v>39540</v>
      </c>
      <c r="J61" s="66">
        <f>F61*150%</f>
        <v>39540</v>
      </c>
      <c r="K61" s="69" t="s">
        <v>57</v>
      </c>
      <c r="L61" s="69" t="s">
        <v>57</v>
      </c>
      <c r="M61" s="66">
        <f>E61*200%</f>
        <v>52720</v>
      </c>
      <c r="N61" s="66">
        <f>F61*200%</f>
        <v>52720</v>
      </c>
      <c r="O61" s="69" t="s">
        <v>57</v>
      </c>
      <c r="P61" s="69" t="s">
        <v>57</v>
      </c>
    </row>
    <row r="62" spans="1:16" s="21" customFormat="1">
      <c r="A62" s="225"/>
      <c r="B62" s="226"/>
      <c r="C62" s="225"/>
      <c r="D62" s="113">
        <v>2</v>
      </c>
      <c r="E62" s="141">
        <v>26360</v>
      </c>
      <c r="F62" s="141">
        <v>26360</v>
      </c>
      <c r="G62" s="144" t="s">
        <v>57</v>
      </c>
      <c r="H62" s="144" t="s">
        <v>57</v>
      </c>
      <c r="I62" s="110">
        <f>E62*150%</f>
        <v>39540</v>
      </c>
      <c r="J62" s="110">
        <f>F62*150%</f>
        <v>39540</v>
      </c>
      <c r="K62" s="112" t="s">
        <v>57</v>
      </c>
      <c r="L62" s="112" t="s">
        <v>57</v>
      </c>
      <c r="M62" s="110">
        <f>E62*200%</f>
        <v>52720</v>
      </c>
      <c r="N62" s="110">
        <f>F62*200%</f>
        <v>52720</v>
      </c>
      <c r="O62" s="112" t="s">
        <v>57</v>
      </c>
      <c r="P62" s="112" t="s">
        <v>57</v>
      </c>
    </row>
    <row r="63" spans="1:16" s="21" customFormat="1">
      <c r="A63" s="225"/>
      <c r="B63" s="226"/>
      <c r="C63" s="225"/>
      <c r="D63" s="70">
        <v>3</v>
      </c>
      <c r="E63" s="141">
        <v>20000</v>
      </c>
      <c r="F63" s="141">
        <v>17900</v>
      </c>
      <c r="G63" s="144" t="s">
        <v>57</v>
      </c>
      <c r="H63" s="144" t="s">
        <v>57</v>
      </c>
      <c r="I63" s="66">
        <f>E63*150%</f>
        <v>30000</v>
      </c>
      <c r="J63" s="66">
        <f t="shared" ref="J63" si="48">F63*150%</f>
        <v>26850</v>
      </c>
      <c r="K63" s="69" t="s">
        <v>57</v>
      </c>
      <c r="L63" s="69" t="s">
        <v>57</v>
      </c>
      <c r="M63" s="66">
        <f t="shared" ref="M63" si="49">E63*200%</f>
        <v>40000</v>
      </c>
      <c r="N63" s="66">
        <f t="shared" ref="N63" si="50">F63*200%</f>
        <v>35800</v>
      </c>
      <c r="O63" s="69" t="s">
        <v>57</v>
      </c>
      <c r="P63" s="69" t="s">
        <v>57</v>
      </c>
    </row>
    <row r="64" spans="1:16" s="21" customFormat="1">
      <c r="A64" s="225"/>
      <c r="B64" s="226"/>
      <c r="C64" s="225"/>
      <c r="D64" s="70">
        <v>4</v>
      </c>
      <c r="E64" s="141">
        <v>19000</v>
      </c>
      <c r="F64" s="141">
        <v>16900</v>
      </c>
      <c r="G64" s="144" t="s">
        <v>57</v>
      </c>
      <c r="H64" s="144" t="s">
        <v>57</v>
      </c>
      <c r="I64" s="66">
        <f>E64*150%</f>
        <v>28500</v>
      </c>
      <c r="J64" s="66">
        <f t="shared" ref="J64" si="51">F64*150%</f>
        <v>25350</v>
      </c>
      <c r="K64" s="69" t="s">
        <v>57</v>
      </c>
      <c r="L64" s="69" t="s">
        <v>57</v>
      </c>
      <c r="M64" s="66">
        <f t="shared" ref="M64" si="52">E64*200%</f>
        <v>38000</v>
      </c>
      <c r="N64" s="66">
        <f t="shared" ref="N64" si="53">F64*200%</f>
        <v>33800</v>
      </c>
      <c r="O64" s="69" t="s">
        <v>57</v>
      </c>
      <c r="P64" s="69" t="s">
        <v>57</v>
      </c>
    </row>
    <row r="65" spans="1:16" s="21" customFormat="1">
      <c r="A65" s="225"/>
      <c r="B65" s="226"/>
      <c r="C65" s="225"/>
      <c r="D65" s="70">
        <v>5</v>
      </c>
      <c r="E65" s="141" t="s">
        <v>57</v>
      </c>
      <c r="F65" s="141">
        <v>16300</v>
      </c>
      <c r="G65" s="144" t="s">
        <v>57</v>
      </c>
      <c r="H65" s="144" t="s">
        <v>57</v>
      </c>
      <c r="I65" s="66" t="s">
        <v>57</v>
      </c>
      <c r="J65" s="66">
        <f t="shared" ref="J65" si="54">F65*150%</f>
        <v>24450</v>
      </c>
      <c r="K65" s="69" t="s">
        <v>57</v>
      </c>
      <c r="L65" s="69" t="s">
        <v>57</v>
      </c>
      <c r="M65" s="66" t="s">
        <v>57</v>
      </c>
      <c r="N65" s="66">
        <f t="shared" si="47"/>
        <v>32600</v>
      </c>
      <c r="O65" s="69" t="s">
        <v>57</v>
      </c>
      <c r="P65" s="69" t="s">
        <v>57</v>
      </c>
    </row>
    <row r="66" spans="1:16" s="21" customFormat="1" ht="12.75" customHeight="1">
      <c r="A66" s="217">
        <v>11</v>
      </c>
      <c r="B66" s="219" t="s">
        <v>224</v>
      </c>
      <c r="C66" s="217">
        <v>620100</v>
      </c>
      <c r="D66" s="66">
        <v>1</v>
      </c>
      <c r="E66" s="141">
        <v>26360</v>
      </c>
      <c r="F66" s="141">
        <v>26360</v>
      </c>
      <c r="G66" s="144" t="s">
        <v>57</v>
      </c>
      <c r="H66" s="144" t="s">
        <v>57</v>
      </c>
      <c r="I66" s="66">
        <f>E66*150%</f>
        <v>39540</v>
      </c>
      <c r="J66" s="66">
        <f>F66*150%</f>
        <v>39540</v>
      </c>
      <c r="K66" s="69" t="s">
        <v>57</v>
      </c>
      <c r="L66" s="69" t="s">
        <v>57</v>
      </c>
      <c r="M66" s="66">
        <f>E66*200%</f>
        <v>52720</v>
      </c>
      <c r="N66" s="66">
        <f>F66*200%</f>
        <v>52720</v>
      </c>
      <c r="O66" s="69" t="s">
        <v>57</v>
      </c>
      <c r="P66" s="69" t="s">
        <v>57</v>
      </c>
    </row>
    <row r="67" spans="1:16" s="21" customFormat="1" ht="12.75" customHeight="1">
      <c r="A67" s="223"/>
      <c r="B67" s="224"/>
      <c r="C67" s="223"/>
      <c r="D67" s="110">
        <v>2</v>
      </c>
      <c r="E67" s="141">
        <v>26360</v>
      </c>
      <c r="F67" s="141">
        <v>26360</v>
      </c>
      <c r="G67" s="144" t="s">
        <v>57</v>
      </c>
      <c r="H67" s="144" t="s">
        <v>57</v>
      </c>
      <c r="I67" s="110">
        <f>E67*150%</f>
        <v>39540</v>
      </c>
      <c r="J67" s="110">
        <f>F67*150%</f>
        <v>39540</v>
      </c>
      <c r="K67" s="112" t="s">
        <v>57</v>
      </c>
      <c r="L67" s="112" t="s">
        <v>57</v>
      </c>
      <c r="M67" s="110">
        <f>E67*200%</f>
        <v>52720</v>
      </c>
      <c r="N67" s="110">
        <f>F67*200%</f>
        <v>52720</v>
      </c>
      <c r="O67" s="112" t="s">
        <v>57</v>
      </c>
      <c r="P67" s="112" t="s">
        <v>57</v>
      </c>
    </row>
    <row r="68" spans="1:16" s="21" customFormat="1" ht="12.75" customHeight="1">
      <c r="A68" s="223"/>
      <c r="B68" s="224"/>
      <c r="C68" s="223"/>
      <c r="D68" s="66">
        <v>3</v>
      </c>
      <c r="E68" s="141">
        <v>20000</v>
      </c>
      <c r="F68" s="141">
        <v>17900</v>
      </c>
      <c r="G68" s="144" t="s">
        <v>57</v>
      </c>
      <c r="H68" s="144" t="s">
        <v>57</v>
      </c>
      <c r="I68" s="66">
        <f t="shared" ref="I68" si="55">E68*150%</f>
        <v>30000</v>
      </c>
      <c r="J68" s="66">
        <f t="shared" ref="J68" si="56">F68*150%</f>
        <v>26850</v>
      </c>
      <c r="K68" s="69" t="s">
        <v>57</v>
      </c>
      <c r="L68" s="69" t="s">
        <v>57</v>
      </c>
      <c r="M68" s="66">
        <f t="shared" ref="M68" si="57">E68*200%</f>
        <v>40000</v>
      </c>
      <c r="N68" s="66">
        <f t="shared" ref="N68" si="58">F68*200%</f>
        <v>35800</v>
      </c>
      <c r="O68" s="69" t="s">
        <v>57</v>
      </c>
      <c r="P68" s="69" t="s">
        <v>57</v>
      </c>
    </row>
    <row r="69" spans="1:16" s="21" customFormat="1" ht="12.75" customHeight="1">
      <c r="A69" s="223"/>
      <c r="B69" s="224"/>
      <c r="C69" s="223"/>
      <c r="D69" s="66">
        <v>4</v>
      </c>
      <c r="E69" s="141">
        <v>19000</v>
      </c>
      <c r="F69" s="141">
        <v>16900</v>
      </c>
      <c r="G69" s="144" t="s">
        <v>57</v>
      </c>
      <c r="H69" s="144" t="s">
        <v>57</v>
      </c>
      <c r="I69" s="66">
        <f t="shared" ref="I69" si="59">E69*150%</f>
        <v>28500</v>
      </c>
      <c r="J69" s="66">
        <f t="shared" ref="J69" si="60">F69*150%</f>
        <v>25350</v>
      </c>
      <c r="K69" s="69" t="s">
        <v>57</v>
      </c>
      <c r="L69" s="69" t="s">
        <v>57</v>
      </c>
      <c r="M69" s="66">
        <f t="shared" ref="M69" si="61">E69*200%</f>
        <v>38000</v>
      </c>
      <c r="N69" s="66">
        <f t="shared" ref="N69" si="62">F69*200%</f>
        <v>33800</v>
      </c>
      <c r="O69" s="69" t="s">
        <v>57</v>
      </c>
      <c r="P69" s="69" t="s">
        <v>57</v>
      </c>
    </row>
    <row r="70" spans="1:16" s="21" customFormat="1">
      <c r="A70" s="223"/>
      <c r="B70" s="224"/>
      <c r="C70" s="218"/>
      <c r="D70" s="66">
        <v>5</v>
      </c>
      <c r="E70" s="141" t="s">
        <v>57</v>
      </c>
      <c r="F70" s="141">
        <v>16300</v>
      </c>
      <c r="G70" s="144" t="s">
        <v>57</v>
      </c>
      <c r="H70" s="144" t="s">
        <v>57</v>
      </c>
      <c r="I70" s="66" t="s">
        <v>57</v>
      </c>
      <c r="J70" s="66">
        <f t="shared" ref="J70:J75" si="63">F70*150%</f>
        <v>24450</v>
      </c>
      <c r="K70" s="69" t="s">
        <v>57</v>
      </c>
      <c r="L70" s="69" t="s">
        <v>57</v>
      </c>
      <c r="M70" s="66" t="s">
        <v>57</v>
      </c>
      <c r="N70" s="66">
        <f t="shared" si="47"/>
        <v>32600</v>
      </c>
      <c r="O70" s="69" t="s">
        <v>57</v>
      </c>
      <c r="P70" s="69" t="s">
        <v>57</v>
      </c>
    </row>
    <row r="71" spans="1:16" s="21" customFormat="1">
      <c r="A71" s="227">
        <v>12</v>
      </c>
      <c r="B71" s="221" t="s">
        <v>97</v>
      </c>
      <c r="C71" s="227">
        <v>600200</v>
      </c>
      <c r="D71" s="69">
        <v>1</v>
      </c>
      <c r="E71" s="144">
        <v>26360</v>
      </c>
      <c r="F71" s="144">
        <v>26360</v>
      </c>
      <c r="G71" s="144"/>
      <c r="H71" s="144"/>
      <c r="I71" s="66">
        <f>E71*150%</f>
        <v>39540</v>
      </c>
      <c r="J71" s="103">
        <f t="shared" si="63"/>
        <v>39540</v>
      </c>
      <c r="K71" s="69"/>
      <c r="L71" s="69"/>
      <c r="M71" s="66">
        <f>E71*200%</f>
        <v>52720</v>
      </c>
      <c r="N71" s="103">
        <f>F71*200%</f>
        <v>52720</v>
      </c>
      <c r="O71" s="69"/>
      <c r="P71" s="69"/>
    </row>
    <row r="72" spans="1:16" s="21" customFormat="1">
      <c r="A72" s="228"/>
      <c r="B72" s="222"/>
      <c r="C72" s="228"/>
      <c r="D72" s="112">
        <v>2</v>
      </c>
      <c r="E72" s="144">
        <v>26360</v>
      </c>
      <c r="F72" s="144">
        <v>26360</v>
      </c>
      <c r="G72" s="144"/>
      <c r="H72" s="144"/>
      <c r="I72" s="110">
        <f>E72*150%</f>
        <v>39540</v>
      </c>
      <c r="J72" s="110">
        <f t="shared" si="63"/>
        <v>39540</v>
      </c>
      <c r="K72" s="112"/>
      <c r="L72" s="112"/>
      <c r="M72" s="110">
        <f>E72*200%</f>
        <v>52720</v>
      </c>
      <c r="N72" s="110">
        <f>F72*200%</f>
        <v>52720</v>
      </c>
      <c r="O72" s="112"/>
      <c r="P72" s="112"/>
    </row>
    <row r="73" spans="1:16" s="21" customFormat="1">
      <c r="A73" s="228"/>
      <c r="B73" s="222"/>
      <c r="C73" s="228"/>
      <c r="D73" s="69">
        <v>3</v>
      </c>
      <c r="E73" s="144">
        <v>20000</v>
      </c>
      <c r="F73" s="144">
        <v>17900</v>
      </c>
      <c r="G73" s="144"/>
      <c r="H73" s="144"/>
      <c r="I73" s="66">
        <f t="shared" ref="I73" si="64">E73*150%</f>
        <v>30000</v>
      </c>
      <c r="J73" s="103">
        <f t="shared" si="63"/>
        <v>26850</v>
      </c>
      <c r="K73" s="69"/>
      <c r="L73" s="69"/>
      <c r="M73" s="66">
        <f t="shared" ref="M73" si="65">E73*200%</f>
        <v>40000</v>
      </c>
      <c r="N73" s="103">
        <f>F73*200%</f>
        <v>35800</v>
      </c>
      <c r="O73" s="69"/>
      <c r="P73" s="69"/>
    </row>
    <row r="74" spans="1:16" s="21" customFormat="1">
      <c r="A74" s="228"/>
      <c r="B74" s="222"/>
      <c r="C74" s="228"/>
      <c r="D74" s="69">
        <v>4</v>
      </c>
      <c r="E74" s="144">
        <v>19000</v>
      </c>
      <c r="F74" s="144">
        <v>16900</v>
      </c>
      <c r="G74" s="144"/>
      <c r="H74" s="144"/>
      <c r="I74" s="66">
        <f t="shared" ref="I74" si="66">E74*150%</f>
        <v>28500</v>
      </c>
      <c r="J74" s="103">
        <f t="shared" si="63"/>
        <v>25350</v>
      </c>
      <c r="K74" s="69"/>
      <c r="L74" s="69"/>
      <c r="M74" s="66">
        <f t="shared" ref="M74" si="67">E74*200%</f>
        <v>38000</v>
      </c>
      <c r="N74" s="103">
        <f>F74*200%</f>
        <v>33800</v>
      </c>
      <c r="O74" s="69"/>
      <c r="P74" s="69"/>
    </row>
    <row r="75" spans="1:16" s="21" customFormat="1">
      <c r="A75" s="229"/>
      <c r="B75" s="271"/>
      <c r="C75" s="229"/>
      <c r="D75" s="69">
        <v>5</v>
      </c>
      <c r="E75" s="144" t="s">
        <v>57</v>
      </c>
      <c r="F75" s="144">
        <v>16300</v>
      </c>
      <c r="G75" s="144"/>
      <c r="H75" s="144"/>
      <c r="I75" s="66" t="s">
        <v>57</v>
      </c>
      <c r="J75" s="103">
        <f t="shared" si="63"/>
        <v>24450</v>
      </c>
      <c r="K75" s="69"/>
      <c r="L75" s="69"/>
      <c r="M75" s="66" t="s">
        <v>57</v>
      </c>
      <c r="N75" s="103">
        <f>F75*200%</f>
        <v>32600</v>
      </c>
      <c r="O75" s="69"/>
      <c r="P75" s="69"/>
    </row>
    <row r="76" spans="1:16">
      <c r="A76" s="227">
        <v>13</v>
      </c>
      <c r="B76" s="221" t="s">
        <v>320</v>
      </c>
      <c r="C76" s="227">
        <v>620200</v>
      </c>
      <c r="D76" s="98">
        <v>1</v>
      </c>
      <c r="E76" s="144">
        <v>26360</v>
      </c>
      <c r="F76" s="144">
        <v>26360</v>
      </c>
      <c r="G76" s="144" t="s">
        <v>57</v>
      </c>
      <c r="H76" s="144" t="s">
        <v>57</v>
      </c>
      <c r="I76" s="97">
        <f>E76*150%</f>
        <v>39540</v>
      </c>
      <c r="J76" s="132">
        <f t="shared" ref="J76:J78" si="68">F76*150%</f>
        <v>39540</v>
      </c>
      <c r="K76" s="97" t="s">
        <v>57</v>
      </c>
      <c r="L76" s="98" t="s">
        <v>57</v>
      </c>
      <c r="M76" s="97">
        <f>E76*200%</f>
        <v>52720</v>
      </c>
      <c r="N76" s="132">
        <f>F76*200%</f>
        <v>52720</v>
      </c>
      <c r="O76" s="97" t="s">
        <v>57</v>
      </c>
      <c r="P76" s="98" t="s">
        <v>57</v>
      </c>
    </row>
    <row r="77" spans="1:16">
      <c r="A77" s="228"/>
      <c r="B77" s="222"/>
      <c r="C77" s="228"/>
      <c r="D77" s="98">
        <v>2</v>
      </c>
      <c r="E77" s="144">
        <v>26360</v>
      </c>
      <c r="F77" s="144">
        <v>26360</v>
      </c>
      <c r="G77" s="144" t="s">
        <v>57</v>
      </c>
      <c r="H77" s="144" t="s">
        <v>57</v>
      </c>
      <c r="I77" s="97">
        <f>E77*150%</f>
        <v>39540</v>
      </c>
      <c r="J77" s="132">
        <f t="shared" si="68"/>
        <v>39540</v>
      </c>
      <c r="K77" s="97" t="s">
        <v>57</v>
      </c>
      <c r="L77" s="98" t="s">
        <v>57</v>
      </c>
      <c r="M77" s="97">
        <f>E77*200%</f>
        <v>52720</v>
      </c>
      <c r="N77" s="132">
        <f>F77*200%</f>
        <v>52720</v>
      </c>
      <c r="O77" s="97" t="s">
        <v>57</v>
      </c>
      <c r="P77" s="98" t="s">
        <v>57</v>
      </c>
    </row>
    <row r="78" spans="1:16">
      <c r="A78" s="229"/>
      <c r="B78" s="271"/>
      <c r="C78" s="229"/>
      <c r="D78" s="98">
        <v>3</v>
      </c>
      <c r="E78" s="144">
        <v>17100</v>
      </c>
      <c r="F78" s="144">
        <v>16100</v>
      </c>
      <c r="G78" s="144" t="s">
        <v>57</v>
      </c>
      <c r="H78" s="144" t="s">
        <v>57</v>
      </c>
      <c r="I78" s="97">
        <f t="shared" ref="I78" si="69">E78*150%</f>
        <v>25650</v>
      </c>
      <c r="J78" s="132">
        <f t="shared" si="68"/>
        <v>24150</v>
      </c>
      <c r="K78" s="97" t="s">
        <v>57</v>
      </c>
      <c r="L78" s="98" t="s">
        <v>57</v>
      </c>
      <c r="M78" s="97">
        <f t="shared" ref="M78" si="70">E78*200%</f>
        <v>34200</v>
      </c>
      <c r="N78" s="132">
        <f t="shared" ref="N78" si="71">F78*200%</f>
        <v>32200</v>
      </c>
      <c r="O78" s="97" t="s">
        <v>57</v>
      </c>
      <c r="P78" s="98" t="s">
        <v>57</v>
      </c>
    </row>
    <row r="79" spans="1:16">
      <c r="A79" s="134">
        <v>14</v>
      </c>
      <c r="B79" s="131" t="s">
        <v>405</v>
      </c>
      <c r="C79" s="134">
        <v>610001</v>
      </c>
      <c r="D79" s="68">
        <v>1</v>
      </c>
      <c r="E79" s="144">
        <v>28996</v>
      </c>
      <c r="F79" s="201" t="s">
        <v>57</v>
      </c>
      <c r="G79" s="144" t="s">
        <v>57</v>
      </c>
      <c r="H79" s="144" t="s">
        <v>57</v>
      </c>
      <c r="I79" s="67">
        <f>E79*150%</f>
        <v>43494</v>
      </c>
      <c r="J79" s="200" t="s">
        <v>57</v>
      </c>
      <c r="K79" s="67" t="s">
        <v>57</v>
      </c>
      <c r="L79" s="68" t="s">
        <v>57</v>
      </c>
      <c r="M79" s="67">
        <f>E79*200%</f>
        <v>57992</v>
      </c>
      <c r="N79" s="200" t="s">
        <v>57</v>
      </c>
      <c r="O79" s="67" t="s">
        <v>57</v>
      </c>
      <c r="P79" s="68" t="s">
        <v>57</v>
      </c>
    </row>
    <row r="80" spans="1:16">
      <c r="A80" s="193">
        <v>15</v>
      </c>
      <c r="B80" s="194" t="s">
        <v>443</v>
      </c>
      <c r="C80" s="193">
        <v>610200</v>
      </c>
      <c r="D80" s="98">
        <v>1</v>
      </c>
      <c r="E80" s="196">
        <v>28996</v>
      </c>
      <c r="F80" s="196">
        <v>28996</v>
      </c>
      <c r="G80" s="196" t="s">
        <v>57</v>
      </c>
      <c r="H80" s="196" t="s">
        <v>57</v>
      </c>
      <c r="I80" s="97">
        <f>E80*150%</f>
        <v>43494</v>
      </c>
      <c r="J80" s="192">
        <f>F80*150%</f>
        <v>43494</v>
      </c>
      <c r="K80" s="97" t="s">
        <v>57</v>
      </c>
      <c r="L80" s="98" t="s">
        <v>57</v>
      </c>
      <c r="M80" s="97">
        <f>E80*200%</f>
        <v>57992</v>
      </c>
      <c r="N80" s="192">
        <f>F80*200%</f>
        <v>57992</v>
      </c>
      <c r="O80" s="97" t="s">
        <v>57</v>
      </c>
      <c r="P80" s="98" t="s">
        <v>57</v>
      </c>
    </row>
    <row r="81" spans="1:16" ht="12.75" customHeight="1">
      <c r="A81" s="230" t="s">
        <v>297</v>
      </c>
      <c r="B81" s="231"/>
      <c r="C81" s="232"/>
      <c r="D81" s="232"/>
      <c r="E81" s="232"/>
      <c r="F81" s="232"/>
      <c r="G81" s="232"/>
      <c r="H81" s="232"/>
      <c r="I81" s="232"/>
      <c r="J81" s="232"/>
      <c r="K81" s="232"/>
      <c r="L81" s="232"/>
      <c r="M81" s="232"/>
      <c r="N81" s="232"/>
      <c r="O81" s="232"/>
      <c r="P81" s="233"/>
    </row>
    <row r="82" spans="1:16" s="21" customFormat="1">
      <c r="A82" s="225">
        <v>16</v>
      </c>
      <c r="B82" s="226" t="s">
        <v>225</v>
      </c>
      <c r="C82" s="259">
        <v>550400</v>
      </c>
      <c r="D82" s="66">
        <v>1</v>
      </c>
      <c r="E82" s="141">
        <v>26360</v>
      </c>
      <c r="F82" s="141">
        <v>26360</v>
      </c>
      <c r="G82" s="144" t="s">
        <v>57</v>
      </c>
      <c r="H82" s="144" t="s">
        <v>57</v>
      </c>
      <c r="I82" s="66">
        <f>E82*150%</f>
        <v>39540</v>
      </c>
      <c r="J82" s="66">
        <f>F82*150%</f>
        <v>39540</v>
      </c>
      <c r="K82" s="69" t="s">
        <v>57</v>
      </c>
      <c r="L82" s="69" t="s">
        <v>57</v>
      </c>
      <c r="M82" s="66">
        <f>E82*200%</f>
        <v>52720</v>
      </c>
      <c r="N82" s="66">
        <f>F82*200%</f>
        <v>52720</v>
      </c>
      <c r="O82" s="69" t="s">
        <v>57</v>
      </c>
      <c r="P82" s="69" t="s">
        <v>57</v>
      </c>
    </row>
    <row r="83" spans="1:16" s="21" customFormat="1">
      <c r="A83" s="225"/>
      <c r="B83" s="226"/>
      <c r="C83" s="260"/>
      <c r="D83" s="110">
        <v>2</v>
      </c>
      <c r="E83" s="141">
        <v>26360</v>
      </c>
      <c r="F83" s="141">
        <v>26360</v>
      </c>
      <c r="G83" s="144" t="s">
        <v>57</v>
      </c>
      <c r="H83" s="144" t="s">
        <v>57</v>
      </c>
      <c r="I83" s="110">
        <f>E83*150%</f>
        <v>39540</v>
      </c>
      <c r="J83" s="110">
        <f>F83*150%</f>
        <v>39540</v>
      </c>
      <c r="K83" s="112" t="s">
        <v>57</v>
      </c>
      <c r="L83" s="112" t="s">
        <v>57</v>
      </c>
      <c r="M83" s="110">
        <f>E83*200%</f>
        <v>52720</v>
      </c>
      <c r="N83" s="110">
        <f>F83*200%</f>
        <v>52720</v>
      </c>
      <c r="O83" s="112" t="s">
        <v>57</v>
      </c>
      <c r="P83" s="112" t="s">
        <v>57</v>
      </c>
    </row>
    <row r="84" spans="1:16" s="21" customFormat="1">
      <c r="A84" s="225"/>
      <c r="B84" s="226"/>
      <c r="C84" s="260"/>
      <c r="D84" s="66">
        <v>3</v>
      </c>
      <c r="E84" s="141">
        <v>19400</v>
      </c>
      <c r="F84" s="141">
        <v>17300</v>
      </c>
      <c r="G84" s="144" t="s">
        <v>57</v>
      </c>
      <c r="H84" s="144" t="s">
        <v>57</v>
      </c>
      <c r="I84" s="66">
        <f t="shared" ref="I84" si="72">E84*150%</f>
        <v>29100</v>
      </c>
      <c r="J84" s="66">
        <f t="shared" ref="J84" si="73">F84*150%</f>
        <v>25950</v>
      </c>
      <c r="K84" s="69" t="s">
        <v>57</v>
      </c>
      <c r="L84" s="69" t="s">
        <v>57</v>
      </c>
      <c r="M84" s="66">
        <f t="shared" ref="M84" si="74">E84*200%</f>
        <v>38800</v>
      </c>
      <c r="N84" s="66">
        <f t="shared" ref="N84" si="75">F84*200%</f>
        <v>34600</v>
      </c>
      <c r="O84" s="69" t="s">
        <v>57</v>
      </c>
      <c r="P84" s="69" t="s">
        <v>57</v>
      </c>
    </row>
    <row r="85" spans="1:16" s="21" customFormat="1">
      <c r="A85" s="225"/>
      <c r="B85" s="226"/>
      <c r="C85" s="260"/>
      <c r="D85" s="66">
        <v>4</v>
      </c>
      <c r="E85" s="141">
        <v>18700</v>
      </c>
      <c r="F85" s="141">
        <v>16600</v>
      </c>
      <c r="G85" s="144" t="s">
        <v>57</v>
      </c>
      <c r="H85" s="144" t="s">
        <v>57</v>
      </c>
      <c r="I85" s="66">
        <f t="shared" ref="I85" si="76">E85*150%</f>
        <v>28050</v>
      </c>
      <c r="J85" s="66">
        <f t="shared" ref="J85" si="77">F85*150%</f>
        <v>24900</v>
      </c>
      <c r="K85" s="69" t="s">
        <v>57</v>
      </c>
      <c r="L85" s="69" t="s">
        <v>57</v>
      </c>
      <c r="M85" s="66">
        <f t="shared" ref="M85" si="78">E85*200%</f>
        <v>37400</v>
      </c>
      <c r="N85" s="66">
        <f t="shared" ref="N85" si="79">F85*200%</f>
        <v>33200</v>
      </c>
      <c r="O85" s="69" t="s">
        <v>57</v>
      </c>
      <c r="P85" s="69" t="s">
        <v>57</v>
      </c>
    </row>
    <row r="86" spans="1:16" s="21" customFormat="1">
      <c r="A86" s="225"/>
      <c r="B86" s="226"/>
      <c r="C86" s="261"/>
      <c r="D86" s="66">
        <v>5</v>
      </c>
      <c r="E86" s="141" t="s">
        <v>57</v>
      </c>
      <c r="F86" s="141">
        <v>16300</v>
      </c>
      <c r="G86" s="144" t="s">
        <v>57</v>
      </c>
      <c r="H86" s="144" t="s">
        <v>57</v>
      </c>
      <c r="I86" s="66" t="s">
        <v>57</v>
      </c>
      <c r="J86" s="66">
        <f t="shared" ref="J86:J102" si="80">F86*150%</f>
        <v>24450</v>
      </c>
      <c r="K86" s="69" t="s">
        <v>57</v>
      </c>
      <c r="L86" s="69" t="s">
        <v>57</v>
      </c>
      <c r="M86" s="66" t="s">
        <v>57</v>
      </c>
      <c r="N86" s="66">
        <f t="shared" ref="N86:N102" si="81">F86*200%</f>
        <v>32600</v>
      </c>
      <c r="O86" s="69" t="s">
        <v>57</v>
      </c>
      <c r="P86" s="69" t="s">
        <v>57</v>
      </c>
    </row>
    <row r="87" spans="1:16" s="21" customFormat="1">
      <c r="A87" s="225">
        <v>17</v>
      </c>
      <c r="B87" s="226" t="s">
        <v>216</v>
      </c>
      <c r="C87" s="225">
        <v>530400</v>
      </c>
      <c r="D87" s="143">
        <v>1</v>
      </c>
      <c r="E87" s="141">
        <v>26360</v>
      </c>
      <c r="F87" s="141">
        <v>26360</v>
      </c>
      <c r="G87" s="144" t="s">
        <v>57</v>
      </c>
      <c r="H87" s="144" t="s">
        <v>57</v>
      </c>
      <c r="I87" s="141">
        <f>E87*150%</f>
        <v>39540</v>
      </c>
      <c r="J87" s="141">
        <f>F87*150%</f>
        <v>39540</v>
      </c>
      <c r="K87" s="144" t="s">
        <v>57</v>
      </c>
      <c r="L87" s="144" t="s">
        <v>57</v>
      </c>
      <c r="M87" s="141">
        <f>E87*200%</f>
        <v>52720</v>
      </c>
      <c r="N87" s="141">
        <f>F87*200%</f>
        <v>52720</v>
      </c>
      <c r="O87" s="144" t="s">
        <v>57</v>
      </c>
      <c r="P87" s="144" t="s">
        <v>57</v>
      </c>
    </row>
    <row r="88" spans="1:16" s="21" customFormat="1">
      <c r="A88" s="225"/>
      <c r="B88" s="226"/>
      <c r="C88" s="225"/>
      <c r="D88" s="143">
        <v>2</v>
      </c>
      <c r="E88" s="141">
        <v>26360</v>
      </c>
      <c r="F88" s="141">
        <v>26360</v>
      </c>
      <c r="G88" s="144" t="s">
        <v>57</v>
      </c>
      <c r="H88" s="144" t="s">
        <v>57</v>
      </c>
      <c r="I88" s="141">
        <f>E88*150%</f>
        <v>39540</v>
      </c>
      <c r="J88" s="141">
        <f>F88*150%</f>
        <v>39540</v>
      </c>
      <c r="K88" s="144" t="s">
        <v>57</v>
      </c>
      <c r="L88" s="144" t="s">
        <v>57</v>
      </c>
      <c r="M88" s="141">
        <f>E88*200%</f>
        <v>52720</v>
      </c>
      <c r="N88" s="141">
        <f>F88*200%</f>
        <v>52720</v>
      </c>
      <c r="O88" s="144" t="s">
        <v>57</v>
      </c>
      <c r="P88" s="144" t="s">
        <v>57</v>
      </c>
    </row>
    <row r="89" spans="1:16" s="21" customFormat="1">
      <c r="A89" s="225"/>
      <c r="B89" s="226"/>
      <c r="C89" s="225"/>
      <c r="D89" s="143">
        <v>3</v>
      </c>
      <c r="E89" s="141">
        <v>19400</v>
      </c>
      <c r="F89" s="141">
        <v>17300</v>
      </c>
      <c r="G89" s="144" t="s">
        <v>57</v>
      </c>
      <c r="H89" s="144" t="s">
        <v>57</v>
      </c>
      <c r="I89" s="141">
        <f t="shared" ref="I89" si="82">E89*150%</f>
        <v>29100</v>
      </c>
      <c r="J89" s="141">
        <f t="shared" ref="J89" si="83">F89*150%</f>
        <v>25950</v>
      </c>
      <c r="K89" s="144" t="s">
        <v>57</v>
      </c>
      <c r="L89" s="144" t="s">
        <v>57</v>
      </c>
      <c r="M89" s="141">
        <f t="shared" ref="M89" si="84">E89*200%</f>
        <v>38800</v>
      </c>
      <c r="N89" s="141">
        <f t="shared" ref="N89" si="85">F89*200%</f>
        <v>34600</v>
      </c>
      <c r="O89" s="144" t="s">
        <v>57</v>
      </c>
      <c r="P89" s="144" t="s">
        <v>57</v>
      </c>
    </row>
    <row r="90" spans="1:16" s="21" customFormat="1">
      <c r="A90" s="225"/>
      <c r="B90" s="226"/>
      <c r="C90" s="225"/>
      <c r="D90" s="143">
        <v>4</v>
      </c>
      <c r="E90" s="141">
        <v>18700</v>
      </c>
      <c r="F90" s="141">
        <v>16600</v>
      </c>
      <c r="G90" s="144" t="s">
        <v>57</v>
      </c>
      <c r="H90" s="144" t="s">
        <v>57</v>
      </c>
      <c r="I90" s="141">
        <f t="shared" ref="I90" si="86">E90*150%</f>
        <v>28050</v>
      </c>
      <c r="J90" s="141">
        <f t="shared" ref="J90" si="87">F90*150%</f>
        <v>24900</v>
      </c>
      <c r="K90" s="144" t="s">
        <v>57</v>
      </c>
      <c r="L90" s="144" t="s">
        <v>57</v>
      </c>
      <c r="M90" s="141">
        <f t="shared" ref="M90" si="88">E90*200%</f>
        <v>37400</v>
      </c>
      <c r="N90" s="141">
        <f t="shared" ref="N90" si="89">F90*200%</f>
        <v>33200</v>
      </c>
      <c r="O90" s="144" t="s">
        <v>57</v>
      </c>
      <c r="P90" s="144" t="s">
        <v>57</v>
      </c>
    </row>
    <row r="91" spans="1:16" s="21" customFormat="1">
      <c r="A91" s="225"/>
      <c r="B91" s="226"/>
      <c r="C91" s="225"/>
      <c r="D91" s="143">
        <v>5</v>
      </c>
      <c r="E91" s="141" t="s">
        <v>57</v>
      </c>
      <c r="F91" s="141">
        <v>16300</v>
      </c>
      <c r="G91" s="144" t="s">
        <v>57</v>
      </c>
      <c r="H91" s="144" t="s">
        <v>57</v>
      </c>
      <c r="I91" s="141" t="s">
        <v>57</v>
      </c>
      <c r="J91" s="141">
        <f t="shared" si="80"/>
        <v>24450</v>
      </c>
      <c r="K91" s="144" t="s">
        <v>57</v>
      </c>
      <c r="L91" s="144" t="s">
        <v>57</v>
      </c>
      <c r="M91" s="141" t="s">
        <v>57</v>
      </c>
      <c r="N91" s="141">
        <f t="shared" si="81"/>
        <v>32600</v>
      </c>
      <c r="O91" s="144" t="s">
        <v>57</v>
      </c>
      <c r="P91" s="144" t="s">
        <v>57</v>
      </c>
    </row>
    <row r="92" spans="1:16" ht="12.75" customHeight="1">
      <c r="A92" s="230" t="s">
        <v>296</v>
      </c>
      <c r="B92" s="231"/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3"/>
    </row>
    <row r="93" spans="1:16" s="21" customFormat="1">
      <c r="A93" s="217">
        <v>18</v>
      </c>
      <c r="B93" s="219" t="s">
        <v>7</v>
      </c>
      <c r="C93" s="217">
        <v>540200</v>
      </c>
      <c r="D93" s="66">
        <v>1</v>
      </c>
      <c r="E93" s="141">
        <v>26360</v>
      </c>
      <c r="F93" s="141">
        <v>26360</v>
      </c>
      <c r="G93" s="144" t="s">
        <v>57</v>
      </c>
      <c r="H93" s="144" t="s">
        <v>57</v>
      </c>
      <c r="I93" s="66">
        <f>E93*150%</f>
        <v>39540</v>
      </c>
      <c r="J93" s="66">
        <f>F93*150%</f>
        <v>39540</v>
      </c>
      <c r="K93" s="69" t="s">
        <v>57</v>
      </c>
      <c r="L93" s="69" t="s">
        <v>57</v>
      </c>
      <c r="M93" s="66">
        <f>E93*200%</f>
        <v>52720</v>
      </c>
      <c r="N93" s="66">
        <f>F93*200%</f>
        <v>52720</v>
      </c>
      <c r="O93" s="69" t="s">
        <v>57</v>
      </c>
      <c r="P93" s="69" t="s">
        <v>57</v>
      </c>
    </row>
    <row r="94" spans="1:16" s="21" customFormat="1">
      <c r="A94" s="223"/>
      <c r="B94" s="224"/>
      <c r="C94" s="223"/>
      <c r="D94" s="110">
        <v>2</v>
      </c>
      <c r="E94" s="141">
        <v>26360</v>
      </c>
      <c r="F94" s="141">
        <v>26360</v>
      </c>
      <c r="G94" s="144" t="s">
        <v>57</v>
      </c>
      <c r="H94" s="144" t="s">
        <v>57</v>
      </c>
      <c r="I94" s="110">
        <f>E94*150%</f>
        <v>39540</v>
      </c>
      <c r="J94" s="110">
        <f>F94*150%</f>
        <v>39540</v>
      </c>
      <c r="K94" s="112" t="s">
        <v>57</v>
      </c>
      <c r="L94" s="112" t="s">
        <v>57</v>
      </c>
      <c r="M94" s="110">
        <f>E94*200%</f>
        <v>52720</v>
      </c>
      <c r="N94" s="110">
        <f>F94*200%</f>
        <v>52720</v>
      </c>
      <c r="O94" s="112" t="s">
        <v>57</v>
      </c>
      <c r="P94" s="112" t="s">
        <v>57</v>
      </c>
    </row>
    <row r="95" spans="1:16" s="21" customFormat="1">
      <c r="A95" s="223"/>
      <c r="B95" s="224"/>
      <c r="C95" s="223"/>
      <c r="D95" s="66">
        <v>3</v>
      </c>
      <c r="E95" s="141">
        <v>21300</v>
      </c>
      <c r="F95" s="141">
        <v>19500</v>
      </c>
      <c r="G95" s="144" t="s">
        <v>57</v>
      </c>
      <c r="H95" s="144" t="s">
        <v>57</v>
      </c>
      <c r="I95" s="66">
        <f t="shared" ref="I95" si="90">E95*150%</f>
        <v>31950</v>
      </c>
      <c r="J95" s="66">
        <f t="shared" ref="J95" si="91">F95*150%</f>
        <v>29250</v>
      </c>
      <c r="K95" s="69" t="s">
        <v>57</v>
      </c>
      <c r="L95" s="69" t="s">
        <v>57</v>
      </c>
      <c r="M95" s="66">
        <f t="shared" ref="M95" si="92">E95*200%</f>
        <v>42600</v>
      </c>
      <c r="N95" s="66">
        <f t="shared" ref="N95" si="93">F95*200%</f>
        <v>39000</v>
      </c>
      <c r="O95" s="69" t="s">
        <v>57</v>
      </c>
      <c r="P95" s="69" t="s">
        <v>57</v>
      </c>
    </row>
    <row r="96" spans="1:16" s="21" customFormat="1">
      <c r="A96" s="223"/>
      <c r="B96" s="224"/>
      <c r="C96" s="223"/>
      <c r="D96" s="66">
        <v>4</v>
      </c>
      <c r="E96" s="141">
        <v>19600</v>
      </c>
      <c r="F96" s="141">
        <v>18800</v>
      </c>
      <c r="G96" s="144" t="s">
        <v>57</v>
      </c>
      <c r="H96" s="144" t="s">
        <v>57</v>
      </c>
      <c r="I96" s="66">
        <f t="shared" ref="I96" si="94">E96*150%</f>
        <v>29400</v>
      </c>
      <c r="J96" s="66">
        <f t="shared" ref="J96" si="95">F96*150%</f>
        <v>28200</v>
      </c>
      <c r="K96" s="69" t="s">
        <v>57</v>
      </c>
      <c r="L96" s="69" t="s">
        <v>57</v>
      </c>
      <c r="M96" s="66">
        <f t="shared" ref="M96" si="96">E96*200%</f>
        <v>39200</v>
      </c>
      <c r="N96" s="66">
        <f t="shared" ref="N96" si="97">F96*200%</f>
        <v>37600</v>
      </c>
      <c r="O96" s="69" t="s">
        <v>57</v>
      </c>
      <c r="P96" s="69" t="s">
        <v>57</v>
      </c>
    </row>
    <row r="97" spans="1:16" s="21" customFormat="1">
      <c r="A97" s="223"/>
      <c r="B97" s="224"/>
      <c r="C97" s="218"/>
      <c r="D97" s="66">
        <v>5</v>
      </c>
      <c r="E97" s="141" t="s">
        <v>57</v>
      </c>
      <c r="F97" s="141">
        <v>17200</v>
      </c>
      <c r="G97" s="144" t="s">
        <v>57</v>
      </c>
      <c r="H97" s="144" t="s">
        <v>57</v>
      </c>
      <c r="I97" s="66" t="s">
        <v>57</v>
      </c>
      <c r="J97" s="66">
        <f t="shared" si="80"/>
        <v>25800</v>
      </c>
      <c r="K97" s="69" t="s">
        <v>57</v>
      </c>
      <c r="L97" s="69" t="s">
        <v>57</v>
      </c>
      <c r="M97" s="66" t="s">
        <v>57</v>
      </c>
      <c r="N97" s="66">
        <f t="shared" si="81"/>
        <v>34400</v>
      </c>
      <c r="O97" s="69" t="s">
        <v>57</v>
      </c>
      <c r="P97" s="69" t="s">
        <v>57</v>
      </c>
    </row>
    <row r="98" spans="1:16" s="21" customFormat="1">
      <c r="A98" s="225">
        <v>19</v>
      </c>
      <c r="B98" s="226" t="s">
        <v>8</v>
      </c>
      <c r="C98" s="225">
        <v>530500</v>
      </c>
      <c r="D98" s="70">
        <v>1</v>
      </c>
      <c r="E98" s="141">
        <v>28600</v>
      </c>
      <c r="F98" s="141">
        <v>27600</v>
      </c>
      <c r="G98" s="144" t="s">
        <v>57</v>
      </c>
      <c r="H98" s="144" t="s">
        <v>57</v>
      </c>
      <c r="I98" s="66">
        <f>E98*150%</f>
        <v>42900</v>
      </c>
      <c r="J98" s="66">
        <f>F98*150%</f>
        <v>41400</v>
      </c>
      <c r="K98" s="69" t="s">
        <v>57</v>
      </c>
      <c r="L98" s="69" t="s">
        <v>57</v>
      </c>
      <c r="M98" s="66">
        <f>E98*200%</f>
        <v>57200</v>
      </c>
      <c r="N98" s="66">
        <f>F98*200%</f>
        <v>55200</v>
      </c>
      <c r="O98" s="69" t="s">
        <v>57</v>
      </c>
      <c r="P98" s="69" t="s">
        <v>57</v>
      </c>
    </row>
    <row r="99" spans="1:16" s="21" customFormat="1">
      <c r="A99" s="225"/>
      <c r="B99" s="226"/>
      <c r="C99" s="225"/>
      <c r="D99" s="113">
        <v>2</v>
      </c>
      <c r="E99" s="141">
        <v>27600</v>
      </c>
      <c r="F99" s="141">
        <v>27600</v>
      </c>
      <c r="G99" s="144" t="s">
        <v>57</v>
      </c>
      <c r="H99" s="144" t="s">
        <v>57</v>
      </c>
      <c r="I99" s="110">
        <f t="shared" ref="I99" si="98">E99*150%</f>
        <v>41400</v>
      </c>
      <c r="J99" s="110">
        <f>F99*150%</f>
        <v>41400</v>
      </c>
      <c r="K99" s="112" t="s">
        <v>57</v>
      </c>
      <c r="L99" s="112" t="s">
        <v>57</v>
      </c>
      <c r="M99" s="110">
        <f t="shared" ref="M99" si="99">E99*200%</f>
        <v>55200</v>
      </c>
      <c r="N99" s="110">
        <f>F99*200%</f>
        <v>55200</v>
      </c>
      <c r="O99" s="112" t="s">
        <v>57</v>
      </c>
      <c r="P99" s="112" t="s">
        <v>57</v>
      </c>
    </row>
    <row r="100" spans="1:16" s="21" customFormat="1">
      <c r="A100" s="225"/>
      <c r="B100" s="226"/>
      <c r="C100" s="225"/>
      <c r="D100" s="70">
        <v>3</v>
      </c>
      <c r="E100" s="141">
        <v>26400</v>
      </c>
      <c r="F100" s="141">
        <v>21900</v>
      </c>
      <c r="G100" s="144" t="s">
        <v>57</v>
      </c>
      <c r="H100" s="144" t="s">
        <v>57</v>
      </c>
      <c r="I100" s="66">
        <f t="shared" ref="I100" si="100">E100*150%</f>
        <v>39600</v>
      </c>
      <c r="J100" s="66">
        <f t="shared" ref="J100" si="101">F100*150%</f>
        <v>32850</v>
      </c>
      <c r="K100" s="69" t="s">
        <v>57</v>
      </c>
      <c r="L100" s="69" t="s">
        <v>57</v>
      </c>
      <c r="M100" s="66">
        <f t="shared" ref="M100" si="102">E100*200%</f>
        <v>52800</v>
      </c>
      <c r="N100" s="66">
        <f t="shared" ref="N100" si="103">F100*200%</f>
        <v>43800</v>
      </c>
      <c r="O100" s="69" t="s">
        <v>57</v>
      </c>
      <c r="P100" s="69" t="s">
        <v>57</v>
      </c>
    </row>
    <row r="101" spans="1:16" s="21" customFormat="1">
      <c r="A101" s="225"/>
      <c r="B101" s="226"/>
      <c r="C101" s="225"/>
      <c r="D101" s="70">
        <v>4</v>
      </c>
      <c r="E101" s="141">
        <v>26100</v>
      </c>
      <c r="F101" s="141">
        <v>21400</v>
      </c>
      <c r="G101" s="144" t="s">
        <v>57</v>
      </c>
      <c r="H101" s="144" t="s">
        <v>57</v>
      </c>
      <c r="I101" s="66">
        <f t="shared" ref="I101" si="104">E101*150%</f>
        <v>39150</v>
      </c>
      <c r="J101" s="66">
        <f t="shared" ref="J101" si="105">F101*150%</f>
        <v>32100</v>
      </c>
      <c r="K101" s="69" t="s">
        <v>57</v>
      </c>
      <c r="L101" s="69" t="s">
        <v>57</v>
      </c>
      <c r="M101" s="66">
        <f t="shared" ref="M101" si="106">E101*200%</f>
        <v>52200</v>
      </c>
      <c r="N101" s="66">
        <f t="shared" ref="N101" si="107">F101*200%</f>
        <v>42800</v>
      </c>
      <c r="O101" s="69" t="s">
        <v>57</v>
      </c>
      <c r="P101" s="69" t="s">
        <v>57</v>
      </c>
    </row>
    <row r="102" spans="1:16" s="21" customFormat="1">
      <c r="A102" s="225"/>
      <c r="B102" s="226"/>
      <c r="C102" s="225"/>
      <c r="D102" s="70">
        <v>5</v>
      </c>
      <c r="E102" s="141" t="s">
        <v>57</v>
      </c>
      <c r="F102" s="141">
        <v>20400</v>
      </c>
      <c r="G102" s="144" t="s">
        <v>57</v>
      </c>
      <c r="H102" s="144" t="s">
        <v>57</v>
      </c>
      <c r="I102" s="110" t="s">
        <v>57</v>
      </c>
      <c r="J102" s="66">
        <f t="shared" si="80"/>
        <v>30600</v>
      </c>
      <c r="K102" s="69" t="s">
        <v>57</v>
      </c>
      <c r="L102" s="69" t="s">
        <v>57</v>
      </c>
      <c r="M102" s="110" t="s">
        <v>57</v>
      </c>
      <c r="N102" s="66">
        <f t="shared" si="81"/>
        <v>40800</v>
      </c>
      <c r="O102" s="69" t="s">
        <v>57</v>
      </c>
      <c r="P102" s="69" t="s">
        <v>57</v>
      </c>
    </row>
    <row r="103" spans="1:16" ht="12.75" customHeight="1">
      <c r="A103" s="244" t="s">
        <v>9</v>
      </c>
      <c r="B103" s="232"/>
      <c r="C103" s="232"/>
      <c r="D103" s="232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3"/>
    </row>
    <row r="104" spans="1:16" s="21" customFormat="1">
      <c r="A104" s="217">
        <v>20</v>
      </c>
      <c r="B104" s="219" t="s">
        <v>226</v>
      </c>
      <c r="C104" s="217">
        <v>710100</v>
      </c>
      <c r="D104" s="66">
        <v>1</v>
      </c>
      <c r="E104" s="141">
        <v>31632</v>
      </c>
      <c r="F104" s="141">
        <v>31632</v>
      </c>
      <c r="G104" s="144" t="s">
        <v>57</v>
      </c>
      <c r="H104" s="144" t="s">
        <v>57</v>
      </c>
      <c r="I104" s="66">
        <f>E104*150%</f>
        <v>47448</v>
      </c>
      <c r="J104" s="66">
        <f>F104*150%</f>
        <v>47448</v>
      </c>
      <c r="K104" s="69" t="s">
        <v>57</v>
      </c>
      <c r="L104" s="104" t="s">
        <v>57</v>
      </c>
      <c r="M104" s="66">
        <f>E104*200%</f>
        <v>63264</v>
      </c>
      <c r="N104" s="66">
        <f>F104*200%</f>
        <v>63264</v>
      </c>
      <c r="O104" s="69" t="s">
        <v>57</v>
      </c>
      <c r="P104" s="104" t="s">
        <v>57</v>
      </c>
    </row>
    <row r="105" spans="1:16" s="21" customFormat="1">
      <c r="A105" s="223"/>
      <c r="B105" s="224"/>
      <c r="C105" s="223"/>
      <c r="D105" s="110">
        <v>2</v>
      </c>
      <c r="E105" s="141">
        <v>31632</v>
      </c>
      <c r="F105" s="141">
        <v>31632</v>
      </c>
      <c r="G105" s="144" t="s">
        <v>57</v>
      </c>
      <c r="H105" s="144" t="s">
        <v>57</v>
      </c>
      <c r="I105" s="110">
        <f>E105*150%</f>
        <v>47448</v>
      </c>
      <c r="J105" s="110">
        <f>F105*150%</f>
        <v>47448</v>
      </c>
      <c r="K105" s="112" t="s">
        <v>57</v>
      </c>
      <c r="L105" s="112" t="s">
        <v>57</v>
      </c>
      <c r="M105" s="110">
        <f>E105*200%</f>
        <v>63264</v>
      </c>
      <c r="N105" s="110">
        <f>F105*200%</f>
        <v>63264</v>
      </c>
      <c r="O105" s="112" t="s">
        <v>57</v>
      </c>
      <c r="P105" s="112" t="s">
        <v>57</v>
      </c>
    </row>
    <row r="106" spans="1:16" s="21" customFormat="1">
      <c r="A106" s="223"/>
      <c r="B106" s="224"/>
      <c r="C106" s="223"/>
      <c r="D106" s="66">
        <v>3</v>
      </c>
      <c r="E106" s="141">
        <v>18500</v>
      </c>
      <c r="F106" s="141">
        <v>16700</v>
      </c>
      <c r="G106" s="144" t="s">
        <v>57</v>
      </c>
      <c r="H106" s="144" t="s">
        <v>57</v>
      </c>
      <c r="I106" s="66">
        <f t="shared" ref="I106" si="108">E106*150%</f>
        <v>27750</v>
      </c>
      <c r="J106" s="66">
        <f t="shared" ref="J106" si="109">F106*150%</f>
        <v>25050</v>
      </c>
      <c r="K106" s="69" t="s">
        <v>57</v>
      </c>
      <c r="L106" s="104" t="s">
        <v>57</v>
      </c>
      <c r="M106" s="66">
        <f t="shared" ref="M106" si="110">E106*200%</f>
        <v>37000</v>
      </c>
      <c r="N106" s="66">
        <f t="shared" ref="N106" si="111">F106*200%</f>
        <v>33400</v>
      </c>
      <c r="O106" s="69" t="s">
        <v>57</v>
      </c>
      <c r="P106" s="104" t="s">
        <v>57</v>
      </c>
    </row>
    <row r="107" spans="1:16" s="21" customFormat="1">
      <c r="A107" s="223"/>
      <c r="B107" s="224"/>
      <c r="C107" s="223"/>
      <c r="D107" s="66">
        <v>4</v>
      </c>
      <c r="E107" s="141">
        <v>17500</v>
      </c>
      <c r="F107" s="141">
        <v>16200</v>
      </c>
      <c r="G107" s="144" t="s">
        <v>57</v>
      </c>
      <c r="H107" s="144" t="s">
        <v>57</v>
      </c>
      <c r="I107" s="66">
        <f t="shared" ref="I107" si="112">E107*150%</f>
        <v>26250</v>
      </c>
      <c r="J107" s="66">
        <f t="shared" ref="J107" si="113">F107*150%</f>
        <v>24300</v>
      </c>
      <c r="K107" s="69" t="s">
        <v>57</v>
      </c>
      <c r="L107" s="104" t="s">
        <v>57</v>
      </c>
      <c r="M107" s="66">
        <f t="shared" ref="M107" si="114">E107*200%</f>
        <v>35000</v>
      </c>
      <c r="N107" s="66">
        <f t="shared" ref="N107" si="115">F107*200%</f>
        <v>32400</v>
      </c>
      <c r="O107" s="69" t="s">
        <v>57</v>
      </c>
      <c r="P107" s="104" t="s">
        <v>57</v>
      </c>
    </row>
    <row r="108" spans="1:16" s="21" customFormat="1">
      <c r="A108" s="223"/>
      <c r="B108" s="224"/>
      <c r="C108" s="218"/>
      <c r="D108" s="66">
        <v>5</v>
      </c>
      <c r="E108" s="141" t="s">
        <v>57</v>
      </c>
      <c r="F108" s="141">
        <v>15400</v>
      </c>
      <c r="G108" s="144" t="s">
        <v>57</v>
      </c>
      <c r="H108" s="144" t="s">
        <v>57</v>
      </c>
      <c r="I108" s="66" t="s">
        <v>57</v>
      </c>
      <c r="J108" s="66">
        <f t="shared" ref="J108:J138" si="116">F108*150%</f>
        <v>23100</v>
      </c>
      <c r="K108" s="69" t="s">
        <v>57</v>
      </c>
      <c r="L108" s="69" t="s">
        <v>57</v>
      </c>
      <c r="M108" s="66" t="s">
        <v>57</v>
      </c>
      <c r="N108" s="66">
        <f t="shared" ref="N108:N138" si="117">F108*200%</f>
        <v>30800</v>
      </c>
      <c r="O108" s="69" t="s">
        <v>57</v>
      </c>
      <c r="P108" s="69" t="s">
        <v>57</v>
      </c>
    </row>
    <row r="109" spans="1:16" s="21" customFormat="1">
      <c r="A109" s="225">
        <v>21</v>
      </c>
      <c r="B109" s="226" t="s">
        <v>227</v>
      </c>
      <c r="C109" s="225">
        <v>550200</v>
      </c>
      <c r="D109" s="70">
        <v>1</v>
      </c>
      <c r="E109" s="141">
        <v>26360</v>
      </c>
      <c r="F109" s="141">
        <v>26360</v>
      </c>
      <c r="G109" s="144" t="s">
        <v>57</v>
      </c>
      <c r="H109" s="144" t="s">
        <v>57</v>
      </c>
      <c r="I109" s="66">
        <f>E109*150%</f>
        <v>39540</v>
      </c>
      <c r="J109" s="66">
        <f>F109*150%</f>
        <v>39540</v>
      </c>
      <c r="K109" s="69" t="s">
        <v>57</v>
      </c>
      <c r="L109" s="69" t="s">
        <v>57</v>
      </c>
      <c r="M109" s="66">
        <f>E109*200%</f>
        <v>52720</v>
      </c>
      <c r="N109" s="66">
        <f>F109*200%</f>
        <v>52720</v>
      </c>
      <c r="O109" s="69" t="s">
        <v>57</v>
      </c>
      <c r="P109" s="69" t="s">
        <v>57</v>
      </c>
    </row>
    <row r="110" spans="1:16" s="21" customFormat="1">
      <c r="A110" s="225"/>
      <c r="B110" s="226"/>
      <c r="C110" s="225"/>
      <c r="D110" s="113">
        <v>2</v>
      </c>
      <c r="E110" s="141">
        <v>26360</v>
      </c>
      <c r="F110" s="141">
        <v>26360</v>
      </c>
      <c r="G110" s="144" t="s">
        <v>57</v>
      </c>
      <c r="H110" s="144" t="s">
        <v>57</v>
      </c>
      <c r="I110" s="110">
        <f>E110*150%</f>
        <v>39540</v>
      </c>
      <c r="J110" s="110">
        <f>F110*150%</f>
        <v>39540</v>
      </c>
      <c r="K110" s="112" t="s">
        <v>57</v>
      </c>
      <c r="L110" s="112" t="s">
        <v>57</v>
      </c>
      <c r="M110" s="110">
        <f>E110*200%</f>
        <v>52720</v>
      </c>
      <c r="N110" s="110">
        <f>F110*200%</f>
        <v>52720</v>
      </c>
      <c r="O110" s="112" t="s">
        <v>57</v>
      </c>
      <c r="P110" s="112" t="s">
        <v>57</v>
      </c>
    </row>
    <row r="111" spans="1:16" s="21" customFormat="1">
      <c r="A111" s="225"/>
      <c r="B111" s="226"/>
      <c r="C111" s="225"/>
      <c r="D111" s="70">
        <v>3</v>
      </c>
      <c r="E111" s="141">
        <v>18500</v>
      </c>
      <c r="F111" s="141">
        <v>16700</v>
      </c>
      <c r="G111" s="144" t="s">
        <v>57</v>
      </c>
      <c r="H111" s="144" t="s">
        <v>57</v>
      </c>
      <c r="I111" s="66">
        <f t="shared" ref="I111" si="118">E111*150%</f>
        <v>27750</v>
      </c>
      <c r="J111" s="66">
        <f t="shared" ref="J111" si="119">F111*150%</f>
        <v>25050</v>
      </c>
      <c r="K111" s="69" t="s">
        <v>57</v>
      </c>
      <c r="L111" s="69" t="s">
        <v>57</v>
      </c>
      <c r="M111" s="66">
        <f t="shared" ref="M111" si="120">E111*200%</f>
        <v>37000</v>
      </c>
      <c r="N111" s="66">
        <f t="shared" ref="N111" si="121">F111*200%</f>
        <v>33400</v>
      </c>
      <c r="O111" s="69" t="s">
        <v>57</v>
      </c>
      <c r="P111" s="69" t="s">
        <v>57</v>
      </c>
    </row>
    <row r="112" spans="1:16" s="21" customFormat="1">
      <c r="A112" s="225"/>
      <c r="B112" s="226"/>
      <c r="C112" s="225"/>
      <c r="D112" s="70">
        <v>4</v>
      </c>
      <c r="E112" s="141">
        <v>17800</v>
      </c>
      <c r="F112" s="141">
        <v>16000</v>
      </c>
      <c r="G112" s="144" t="s">
        <v>57</v>
      </c>
      <c r="H112" s="144" t="s">
        <v>57</v>
      </c>
      <c r="I112" s="66">
        <f t="shared" ref="I112" si="122">E112*150%</f>
        <v>26700</v>
      </c>
      <c r="J112" s="66">
        <f t="shared" ref="J112" si="123">F112*150%</f>
        <v>24000</v>
      </c>
      <c r="K112" s="69" t="s">
        <v>57</v>
      </c>
      <c r="L112" s="69" t="s">
        <v>57</v>
      </c>
      <c r="M112" s="66">
        <f t="shared" ref="M112" si="124">E112*200%</f>
        <v>35600</v>
      </c>
      <c r="N112" s="66">
        <f t="shared" ref="N112" si="125">F112*200%</f>
        <v>32000</v>
      </c>
      <c r="O112" s="69" t="s">
        <v>57</v>
      </c>
      <c r="P112" s="69" t="s">
        <v>57</v>
      </c>
    </row>
    <row r="113" spans="1:16" s="21" customFormat="1">
      <c r="A113" s="225"/>
      <c r="B113" s="226"/>
      <c r="C113" s="225"/>
      <c r="D113" s="70">
        <v>5</v>
      </c>
      <c r="E113" s="141" t="s">
        <v>57</v>
      </c>
      <c r="F113" s="141">
        <v>15700</v>
      </c>
      <c r="G113" s="144" t="s">
        <v>57</v>
      </c>
      <c r="H113" s="144" t="s">
        <v>57</v>
      </c>
      <c r="I113" s="66" t="s">
        <v>57</v>
      </c>
      <c r="J113" s="66">
        <f t="shared" si="116"/>
        <v>23550</v>
      </c>
      <c r="K113" s="69" t="s">
        <v>57</v>
      </c>
      <c r="L113" s="69" t="s">
        <v>57</v>
      </c>
      <c r="M113" s="66" t="s">
        <v>57</v>
      </c>
      <c r="N113" s="66">
        <f t="shared" si="117"/>
        <v>31400</v>
      </c>
      <c r="O113" s="69" t="s">
        <v>57</v>
      </c>
      <c r="P113" s="69" t="s">
        <v>57</v>
      </c>
    </row>
    <row r="114" spans="1:16" s="21" customFormat="1">
      <c r="A114" s="217">
        <v>22</v>
      </c>
      <c r="B114" s="219" t="s">
        <v>12</v>
      </c>
      <c r="C114" s="217">
        <v>710200</v>
      </c>
      <c r="D114" s="66">
        <v>1</v>
      </c>
      <c r="E114" s="141">
        <v>31632</v>
      </c>
      <c r="F114" s="141">
        <v>31632</v>
      </c>
      <c r="G114" s="144" t="s">
        <v>57</v>
      </c>
      <c r="H114" s="144" t="s">
        <v>57</v>
      </c>
      <c r="I114" s="66">
        <f>E114*150%</f>
        <v>47448</v>
      </c>
      <c r="J114" s="66">
        <f>F114*150%</f>
        <v>47448</v>
      </c>
      <c r="K114" s="69" t="s">
        <v>57</v>
      </c>
      <c r="L114" s="69" t="s">
        <v>57</v>
      </c>
      <c r="M114" s="66">
        <f>E114*200%</f>
        <v>63264</v>
      </c>
      <c r="N114" s="66">
        <f>F114*200%</f>
        <v>63264</v>
      </c>
      <c r="O114" s="69" t="s">
        <v>57</v>
      </c>
      <c r="P114" s="69" t="s">
        <v>57</v>
      </c>
    </row>
    <row r="115" spans="1:16" s="21" customFormat="1">
      <c r="A115" s="223"/>
      <c r="B115" s="224"/>
      <c r="C115" s="223"/>
      <c r="D115" s="110">
        <v>2</v>
      </c>
      <c r="E115" s="141">
        <v>31632</v>
      </c>
      <c r="F115" s="141">
        <v>31632</v>
      </c>
      <c r="G115" s="144" t="s">
        <v>57</v>
      </c>
      <c r="H115" s="144" t="s">
        <v>57</v>
      </c>
      <c r="I115" s="110">
        <f>E115*150%</f>
        <v>47448</v>
      </c>
      <c r="J115" s="110">
        <f>F115*150%</f>
        <v>47448</v>
      </c>
      <c r="K115" s="112" t="s">
        <v>57</v>
      </c>
      <c r="L115" s="112" t="s">
        <v>57</v>
      </c>
      <c r="M115" s="110">
        <f>E115*200%</f>
        <v>63264</v>
      </c>
      <c r="N115" s="110">
        <f>F115*200%</f>
        <v>63264</v>
      </c>
      <c r="O115" s="112" t="s">
        <v>57</v>
      </c>
      <c r="P115" s="112" t="s">
        <v>57</v>
      </c>
    </row>
    <row r="116" spans="1:16" s="21" customFormat="1">
      <c r="A116" s="223"/>
      <c r="B116" s="224"/>
      <c r="C116" s="223"/>
      <c r="D116" s="66">
        <v>3</v>
      </c>
      <c r="E116" s="141">
        <v>19000</v>
      </c>
      <c r="F116" s="141">
        <v>17200</v>
      </c>
      <c r="G116" s="144" t="s">
        <v>57</v>
      </c>
      <c r="H116" s="144" t="s">
        <v>57</v>
      </c>
      <c r="I116" s="66">
        <f t="shared" ref="I116" si="126">E116*150%</f>
        <v>28500</v>
      </c>
      <c r="J116" s="66">
        <f t="shared" ref="J116" si="127">F116*150%</f>
        <v>25800</v>
      </c>
      <c r="K116" s="69" t="s">
        <v>57</v>
      </c>
      <c r="L116" s="69" t="s">
        <v>57</v>
      </c>
      <c r="M116" s="66">
        <f t="shared" ref="M116" si="128">E116*200%</f>
        <v>38000</v>
      </c>
      <c r="N116" s="66">
        <f t="shared" ref="N116" si="129">F116*200%</f>
        <v>34400</v>
      </c>
      <c r="O116" s="69" t="s">
        <v>57</v>
      </c>
      <c r="P116" s="69" t="s">
        <v>57</v>
      </c>
    </row>
    <row r="117" spans="1:16" s="21" customFormat="1">
      <c r="A117" s="223"/>
      <c r="B117" s="224"/>
      <c r="C117" s="223"/>
      <c r="D117" s="66">
        <v>4</v>
      </c>
      <c r="E117" s="141">
        <v>17500</v>
      </c>
      <c r="F117" s="141">
        <v>15700</v>
      </c>
      <c r="G117" s="144" t="s">
        <v>57</v>
      </c>
      <c r="H117" s="144" t="s">
        <v>57</v>
      </c>
      <c r="I117" s="66">
        <f t="shared" ref="I117" si="130">E117*150%</f>
        <v>26250</v>
      </c>
      <c r="J117" s="66">
        <f t="shared" ref="J117" si="131">F117*150%</f>
        <v>23550</v>
      </c>
      <c r="K117" s="69" t="s">
        <v>57</v>
      </c>
      <c r="L117" s="69" t="s">
        <v>57</v>
      </c>
      <c r="M117" s="66">
        <f t="shared" ref="M117" si="132">E117*200%</f>
        <v>35000</v>
      </c>
      <c r="N117" s="66">
        <f t="shared" ref="N117" si="133">F117*200%</f>
        <v>31400</v>
      </c>
      <c r="O117" s="69" t="s">
        <v>57</v>
      </c>
      <c r="P117" s="69" t="s">
        <v>57</v>
      </c>
    </row>
    <row r="118" spans="1:16" s="21" customFormat="1">
      <c r="A118" s="223"/>
      <c r="B118" s="224"/>
      <c r="C118" s="218"/>
      <c r="D118" s="66">
        <v>5</v>
      </c>
      <c r="E118" s="141" t="s">
        <v>57</v>
      </c>
      <c r="F118" s="141">
        <v>15400</v>
      </c>
      <c r="G118" s="144" t="s">
        <v>57</v>
      </c>
      <c r="H118" s="144" t="s">
        <v>57</v>
      </c>
      <c r="I118" s="66" t="s">
        <v>57</v>
      </c>
      <c r="J118" s="66">
        <f t="shared" si="116"/>
        <v>23100</v>
      </c>
      <c r="K118" s="69" t="s">
        <v>57</v>
      </c>
      <c r="L118" s="69" t="s">
        <v>57</v>
      </c>
      <c r="M118" s="66" t="s">
        <v>57</v>
      </c>
      <c r="N118" s="66">
        <f t="shared" si="117"/>
        <v>30800</v>
      </c>
      <c r="O118" s="69" t="s">
        <v>57</v>
      </c>
      <c r="P118" s="69" t="s">
        <v>57</v>
      </c>
    </row>
    <row r="119" spans="1:16" s="21" customFormat="1">
      <c r="A119" s="225">
        <v>23</v>
      </c>
      <c r="B119" s="226" t="s">
        <v>178</v>
      </c>
      <c r="C119" s="225">
        <v>550200</v>
      </c>
      <c r="D119" s="70">
        <v>1</v>
      </c>
      <c r="E119" s="141">
        <v>26360</v>
      </c>
      <c r="F119" s="141">
        <v>26360</v>
      </c>
      <c r="G119" s="144" t="s">
        <v>57</v>
      </c>
      <c r="H119" s="144" t="s">
        <v>57</v>
      </c>
      <c r="I119" s="66">
        <f>E119*150%</f>
        <v>39540</v>
      </c>
      <c r="J119" s="66">
        <f>F119*150%</f>
        <v>39540</v>
      </c>
      <c r="K119" s="69" t="s">
        <v>57</v>
      </c>
      <c r="L119" s="69" t="s">
        <v>57</v>
      </c>
      <c r="M119" s="66">
        <f>E119*200%</f>
        <v>52720</v>
      </c>
      <c r="N119" s="66">
        <f>F119*200%</f>
        <v>52720</v>
      </c>
      <c r="O119" s="69" t="s">
        <v>57</v>
      </c>
      <c r="P119" s="69" t="s">
        <v>57</v>
      </c>
    </row>
    <row r="120" spans="1:16" s="21" customFormat="1">
      <c r="A120" s="225"/>
      <c r="B120" s="226"/>
      <c r="C120" s="225"/>
      <c r="D120" s="113">
        <v>2</v>
      </c>
      <c r="E120" s="141">
        <v>26360</v>
      </c>
      <c r="F120" s="141">
        <v>26360</v>
      </c>
      <c r="G120" s="144" t="s">
        <v>57</v>
      </c>
      <c r="H120" s="144" t="s">
        <v>57</v>
      </c>
      <c r="I120" s="110">
        <f>E120*150%</f>
        <v>39540</v>
      </c>
      <c r="J120" s="110">
        <f>F120*150%</f>
        <v>39540</v>
      </c>
      <c r="K120" s="112" t="s">
        <v>57</v>
      </c>
      <c r="L120" s="112" t="s">
        <v>57</v>
      </c>
      <c r="M120" s="110">
        <f>E120*200%</f>
        <v>52720</v>
      </c>
      <c r="N120" s="110">
        <f>F120*200%</f>
        <v>52720</v>
      </c>
      <c r="O120" s="112" t="s">
        <v>57</v>
      </c>
      <c r="P120" s="112" t="s">
        <v>57</v>
      </c>
    </row>
    <row r="121" spans="1:16" s="21" customFormat="1">
      <c r="A121" s="225"/>
      <c r="B121" s="226"/>
      <c r="C121" s="225"/>
      <c r="D121" s="70">
        <v>3</v>
      </c>
      <c r="E121" s="141">
        <v>18500</v>
      </c>
      <c r="F121" s="141">
        <v>17200</v>
      </c>
      <c r="G121" s="144" t="s">
        <v>57</v>
      </c>
      <c r="H121" s="144" t="s">
        <v>57</v>
      </c>
      <c r="I121" s="66">
        <f t="shared" ref="I121" si="134">E121*150%</f>
        <v>27750</v>
      </c>
      <c r="J121" s="66">
        <f t="shared" ref="J121" si="135">F121*150%</f>
        <v>25800</v>
      </c>
      <c r="K121" s="69" t="s">
        <v>57</v>
      </c>
      <c r="L121" s="69" t="s">
        <v>57</v>
      </c>
      <c r="M121" s="66">
        <f t="shared" ref="M121" si="136">E121*200%</f>
        <v>37000</v>
      </c>
      <c r="N121" s="66">
        <f t="shared" ref="N121" si="137">F121*200%</f>
        <v>34400</v>
      </c>
      <c r="O121" s="69" t="s">
        <v>57</v>
      </c>
      <c r="P121" s="69" t="s">
        <v>57</v>
      </c>
    </row>
    <row r="122" spans="1:16" s="21" customFormat="1">
      <c r="A122" s="225"/>
      <c r="B122" s="226"/>
      <c r="C122" s="225"/>
      <c r="D122" s="70">
        <v>4</v>
      </c>
      <c r="E122" s="141">
        <v>17500</v>
      </c>
      <c r="F122" s="141">
        <v>15700</v>
      </c>
      <c r="G122" s="144" t="s">
        <v>57</v>
      </c>
      <c r="H122" s="144" t="s">
        <v>57</v>
      </c>
      <c r="I122" s="66">
        <f t="shared" ref="I122" si="138">E122*150%</f>
        <v>26250</v>
      </c>
      <c r="J122" s="66">
        <f t="shared" ref="J122" si="139">F122*150%</f>
        <v>23550</v>
      </c>
      <c r="K122" s="69" t="s">
        <v>57</v>
      </c>
      <c r="L122" s="69" t="s">
        <v>57</v>
      </c>
      <c r="M122" s="66">
        <f t="shared" ref="M122" si="140">E122*200%</f>
        <v>35000</v>
      </c>
      <c r="N122" s="66">
        <f t="shared" ref="N122" si="141">F122*200%</f>
        <v>31400</v>
      </c>
      <c r="O122" s="69" t="s">
        <v>57</v>
      </c>
      <c r="P122" s="69" t="s">
        <v>57</v>
      </c>
    </row>
    <row r="123" spans="1:16" s="21" customFormat="1">
      <c r="A123" s="225"/>
      <c r="B123" s="226"/>
      <c r="C123" s="225"/>
      <c r="D123" s="70">
        <v>5</v>
      </c>
      <c r="E123" s="141" t="s">
        <v>57</v>
      </c>
      <c r="F123" s="141">
        <v>15400</v>
      </c>
      <c r="G123" s="144" t="s">
        <v>57</v>
      </c>
      <c r="H123" s="144" t="s">
        <v>57</v>
      </c>
      <c r="I123" s="66" t="s">
        <v>57</v>
      </c>
      <c r="J123" s="66">
        <f t="shared" ref="J123" si="142">F123*150%</f>
        <v>23100</v>
      </c>
      <c r="K123" s="69" t="s">
        <v>57</v>
      </c>
      <c r="L123" s="69" t="s">
        <v>57</v>
      </c>
      <c r="M123" s="66" t="s">
        <v>57</v>
      </c>
      <c r="N123" s="66">
        <f t="shared" ref="N123" si="143">F123*200%</f>
        <v>30800</v>
      </c>
      <c r="O123" s="69" t="s">
        <v>57</v>
      </c>
      <c r="P123" s="69" t="s">
        <v>57</v>
      </c>
    </row>
    <row r="124" spans="1:16" s="21" customFormat="1">
      <c r="A124" s="217">
        <v>24</v>
      </c>
      <c r="B124" s="219" t="s">
        <v>10</v>
      </c>
      <c r="C124" s="217">
        <v>510100</v>
      </c>
      <c r="D124" s="66">
        <v>1</v>
      </c>
      <c r="E124" s="141">
        <v>26360</v>
      </c>
      <c r="F124" s="141">
        <v>26360</v>
      </c>
      <c r="G124" s="144" t="s">
        <v>57</v>
      </c>
      <c r="H124" s="144" t="s">
        <v>57</v>
      </c>
      <c r="I124" s="66">
        <f>E124*150%</f>
        <v>39540</v>
      </c>
      <c r="J124" s="66">
        <f>F124*150%</f>
        <v>39540</v>
      </c>
      <c r="K124" s="69" t="s">
        <v>57</v>
      </c>
      <c r="L124" s="69" t="s">
        <v>57</v>
      </c>
      <c r="M124" s="66">
        <f>E124*200%</f>
        <v>52720</v>
      </c>
      <c r="N124" s="66">
        <f>F124*200%</f>
        <v>52720</v>
      </c>
      <c r="O124" s="69" t="s">
        <v>57</v>
      </c>
      <c r="P124" s="69" t="s">
        <v>57</v>
      </c>
    </row>
    <row r="125" spans="1:16" s="21" customFormat="1">
      <c r="A125" s="223"/>
      <c r="B125" s="224"/>
      <c r="C125" s="223"/>
      <c r="D125" s="110">
        <v>2</v>
      </c>
      <c r="E125" s="141">
        <v>26360</v>
      </c>
      <c r="F125" s="141">
        <v>26360</v>
      </c>
      <c r="G125" s="144" t="s">
        <v>57</v>
      </c>
      <c r="H125" s="144" t="s">
        <v>57</v>
      </c>
      <c r="I125" s="110">
        <f>E125*150%</f>
        <v>39540</v>
      </c>
      <c r="J125" s="110">
        <f>F125*150%</f>
        <v>39540</v>
      </c>
      <c r="K125" s="112" t="s">
        <v>57</v>
      </c>
      <c r="L125" s="112" t="s">
        <v>57</v>
      </c>
      <c r="M125" s="110">
        <f>E125*200%</f>
        <v>52720</v>
      </c>
      <c r="N125" s="110">
        <f>F125*200%</f>
        <v>52720</v>
      </c>
      <c r="O125" s="112" t="s">
        <v>57</v>
      </c>
      <c r="P125" s="112" t="s">
        <v>57</v>
      </c>
    </row>
    <row r="126" spans="1:16" s="21" customFormat="1">
      <c r="A126" s="223"/>
      <c r="B126" s="224"/>
      <c r="C126" s="223"/>
      <c r="D126" s="66">
        <v>3</v>
      </c>
      <c r="E126" s="141">
        <v>18500</v>
      </c>
      <c r="F126" s="141">
        <v>16700</v>
      </c>
      <c r="G126" s="144" t="s">
        <v>57</v>
      </c>
      <c r="H126" s="144" t="s">
        <v>57</v>
      </c>
      <c r="I126" s="66">
        <f t="shared" ref="I126" si="144">E126*150%</f>
        <v>27750</v>
      </c>
      <c r="J126" s="66">
        <f t="shared" ref="J126" si="145">F126*150%</f>
        <v>25050</v>
      </c>
      <c r="K126" s="69" t="s">
        <v>57</v>
      </c>
      <c r="L126" s="69" t="s">
        <v>57</v>
      </c>
      <c r="M126" s="66">
        <f t="shared" ref="M126" si="146">E126*200%</f>
        <v>37000</v>
      </c>
      <c r="N126" s="66">
        <f t="shared" ref="N126" si="147">F126*200%</f>
        <v>33400</v>
      </c>
      <c r="O126" s="69" t="s">
        <v>57</v>
      </c>
      <c r="P126" s="69" t="s">
        <v>57</v>
      </c>
    </row>
    <row r="127" spans="1:16" s="21" customFormat="1">
      <c r="A127" s="223"/>
      <c r="B127" s="224"/>
      <c r="C127" s="223"/>
      <c r="D127" s="66">
        <v>4</v>
      </c>
      <c r="E127" s="141">
        <v>17800</v>
      </c>
      <c r="F127" s="141">
        <v>16000</v>
      </c>
      <c r="G127" s="144" t="s">
        <v>57</v>
      </c>
      <c r="H127" s="144" t="s">
        <v>57</v>
      </c>
      <c r="I127" s="66">
        <f t="shared" ref="I127" si="148">E127*150%</f>
        <v>26700</v>
      </c>
      <c r="J127" s="66">
        <f t="shared" ref="J127" si="149">F127*150%</f>
        <v>24000</v>
      </c>
      <c r="K127" s="69" t="s">
        <v>57</v>
      </c>
      <c r="L127" s="69" t="s">
        <v>57</v>
      </c>
      <c r="M127" s="66">
        <f t="shared" ref="M127" si="150">E127*200%</f>
        <v>35600</v>
      </c>
      <c r="N127" s="66">
        <f t="shared" ref="N127" si="151">F127*200%</f>
        <v>32000</v>
      </c>
      <c r="O127" s="69" t="s">
        <v>57</v>
      </c>
      <c r="P127" s="69" t="s">
        <v>57</v>
      </c>
    </row>
    <row r="128" spans="1:16" s="21" customFormat="1">
      <c r="A128" s="223"/>
      <c r="B128" s="224"/>
      <c r="C128" s="218"/>
      <c r="D128" s="66">
        <v>5</v>
      </c>
      <c r="E128" s="141" t="s">
        <v>57</v>
      </c>
      <c r="F128" s="141">
        <v>15400</v>
      </c>
      <c r="G128" s="144" t="s">
        <v>57</v>
      </c>
      <c r="H128" s="144" t="s">
        <v>57</v>
      </c>
      <c r="I128" s="66" t="s">
        <v>57</v>
      </c>
      <c r="J128" s="66">
        <f t="shared" si="116"/>
        <v>23100</v>
      </c>
      <c r="K128" s="69" t="s">
        <v>57</v>
      </c>
      <c r="L128" s="69" t="s">
        <v>57</v>
      </c>
      <c r="M128" s="66" t="s">
        <v>57</v>
      </c>
      <c r="N128" s="66">
        <f t="shared" si="117"/>
        <v>30800</v>
      </c>
      <c r="O128" s="69" t="s">
        <v>57</v>
      </c>
      <c r="P128" s="69" t="s">
        <v>57</v>
      </c>
    </row>
    <row r="129" spans="1:16" s="21" customFormat="1">
      <c r="A129" s="225">
        <v>25</v>
      </c>
      <c r="B129" s="226" t="s">
        <v>230</v>
      </c>
      <c r="C129" s="225">
        <v>710100</v>
      </c>
      <c r="D129" s="70">
        <v>1</v>
      </c>
      <c r="E129" s="141">
        <v>31632</v>
      </c>
      <c r="F129" s="141">
        <v>31632</v>
      </c>
      <c r="G129" s="144" t="s">
        <v>57</v>
      </c>
      <c r="H129" s="144" t="s">
        <v>57</v>
      </c>
      <c r="I129" s="66">
        <f>E129*150%</f>
        <v>47448</v>
      </c>
      <c r="J129" s="66">
        <f>F129*150%</f>
        <v>47448</v>
      </c>
      <c r="K129" s="69" t="s">
        <v>57</v>
      </c>
      <c r="L129" s="69" t="s">
        <v>57</v>
      </c>
      <c r="M129" s="66">
        <f>E129*200%</f>
        <v>63264</v>
      </c>
      <c r="N129" s="66">
        <f>F129*200%</f>
        <v>63264</v>
      </c>
      <c r="O129" s="69" t="s">
        <v>57</v>
      </c>
      <c r="P129" s="69" t="s">
        <v>57</v>
      </c>
    </row>
    <row r="130" spans="1:16" s="21" customFormat="1">
      <c r="A130" s="225"/>
      <c r="B130" s="226"/>
      <c r="C130" s="225"/>
      <c r="D130" s="113">
        <v>2</v>
      </c>
      <c r="E130" s="141">
        <v>31632</v>
      </c>
      <c r="F130" s="141">
        <v>31632</v>
      </c>
      <c r="G130" s="144" t="s">
        <v>57</v>
      </c>
      <c r="H130" s="144" t="s">
        <v>57</v>
      </c>
      <c r="I130" s="110">
        <f>E130*150%</f>
        <v>47448</v>
      </c>
      <c r="J130" s="110">
        <f>F130*150%</f>
        <v>47448</v>
      </c>
      <c r="K130" s="112" t="s">
        <v>57</v>
      </c>
      <c r="L130" s="112" t="s">
        <v>57</v>
      </c>
      <c r="M130" s="110">
        <f>E130*200%</f>
        <v>63264</v>
      </c>
      <c r="N130" s="110">
        <f>F130*200%</f>
        <v>63264</v>
      </c>
      <c r="O130" s="112" t="s">
        <v>57</v>
      </c>
      <c r="P130" s="112" t="s">
        <v>57</v>
      </c>
    </row>
    <row r="131" spans="1:16" s="21" customFormat="1">
      <c r="A131" s="225"/>
      <c r="B131" s="226"/>
      <c r="C131" s="225"/>
      <c r="D131" s="70">
        <v>3</v>
      </c>
      <c r="E131" s="141">
        <v>23200</v>
      </c>
      <c r="F131" s="141">
        <v>19500</v>
      </c>
      <c r="G131" s="144" t="s">
        <v>57</v>
      </c>
      <c r="H131" s="144" t="s">
        <v>57</v>
      </c>
      <c r="I131" s="66">
        <f t="shared" ref="I131" si="152">E131*150%</f>
        <v>34800</v>
      </c>
      <c r="J131" s="66">
        <f t="shared" ref="J131" si="153">F131*150%</f>
        <v>29250</v>
      </c>
      <c r="K131" s="69" t="s">
        <v>57</v>
      </c>
      <c r="L131" s="69" t="s">
        <v>57</v>
      </c>
      <c r="M131" s="66">
        <f t="shared" ref="M131" si="154">E131*200%</f>
        <v>46400</v>
      </c>
      <c r="N131" s="66">
        <f t="shared" ref="N131" si="155">F131*200%</f>
        <v>39000</v>
      </c>
      <c r="O131" s="69" t="s">
        <v>57</v>
      </c>
      <c r="P131" s="69" t="s">
        <v>57</v>
      </c>
    </row>
    <row r="132" spans="1:16" s="21" customFormat="1">
      <c r="A132" s="225"/>
      <c r="B132" s="226"/>
      <c r="C132" s="225"/>
      <c r="D132" s="70">
        <v>4</v>
      </c>
      <c r="E132" s="141">
        <v>22700</v>
      </c>
      <c r="F132" s="141">
        <v>18900</v>
      </c>
      <c r="G132" s="144" t="s">
        <v>57</v>
      </c>
      <c r="H132" s="144" t="s">
        <v>57</v>
      </c>
      <c r="I132" s="66">
        <f t="shared" ref="I132" si="156">E132*150%</f>
        <v>34050</v>
      </c>
      <c r="J132" s="66">
        <f t="shared" ref="J132" si="157">F132*150%</f>
        <v>28350</v>
      </c>
      <c r="K132" s="69" t="s">
        <v>57</v>
      </c>
      <c r="L132" s="69" t="s">
        <v>57</v>
      </c>
      <c r="M132" s="66">
        <f t="shared" ref="M132" si="158">E132*200%</f>
        <v>45400</v>
      </c>
      <c r="N132" s="66">
        <f t="shared" ref="N132" si="159">F132*200%</f>
        <v>37800</v>
      </c>
      <c r="O132" s="69" t="s">
        <v>57</v>
      </c>
      <c r="P132" s="69" t="s">
        <v>57</v>
      </c>
    </row>
    <row r="133" spans="1:16" s="21" customFormat="1" ht="12.75" customHeight="1">
      <c r="A133" s="225"/>
      <c r="B133" s="226"/>
      <c r="C133" s="225"/>
      <c r="D133" s="70">
        <v>5</v>
      </c>
      <c r="E133" s="141" t="s">
        <v>57</v>
      </c>
      <c r="F133" s="141">
        <v>18600</v>
      </c>
      <c r="G133" s="144" t="s">
        <v>57</v>
      </c>
      <c r="H133" s="144" t="s">
        <v>57</v>
      </c>
      <c r="I133" s="110" t="s">
        <v>57</v>
      </c>
      <c r="J133" s="66">
        <f t="shared" si="116"/>
        <v>27900</v>
      </c>
      <c r="K133" s="69" t="s">
        <v>57</v>
      </c>
      <c r="L133" s="69" t="s">
        <v>57</v>
      </c>
      <c r="M133" s="110" t="s">
        <v>57</v>
      </c>
      <c r="N133" s="66">
        <f t="shared" si="117"/>
        <v>37200</v>
      </c>
      <c r="O133" s="69" t="s">
        <v>57</v>
      </c>
      <c r="P133" s="69" t="s">
        <v>57</v>
      </c>
    </row>
    <row r="134" spans="1:16" s="21" customFormat="1">
      <c r="A134" s="217">
        <v>26</v>
      </c>
      <c r="B134" s="219" t="s">
        <v>232</v>
      </c>
      <c r="C134" s="217">
        <v>710300</v>
      </c>
      <c r="D134" s="66">
        <v>1</v>
      </c>
      <c r="E134" s="141">
        <v>31632</v>
      </c>
      <c r="F134" s="141">
        <v>31632</v>
      </c>
      <c r="G134" s="144" t="s">
        <v>57</v>
      </c>
      <c r="H134" s="144" t="s">
        <v>57</v>
      </c>
      <c r="I134" s="66">
        <f>E134*150%</f>
        <v>47448</v>
      </c>
      <c r="J134" s="66">
        <f>F134*150%</f>
        <v>47448</v>
      </c>
      <c r="K134" s="69" t="s">
        <v>57</v>
      </c>
      <c r="L134" s="69" t="s">
        <v>57</v>
      </c>
      <c r="M134" s="66">
        <f>E134*200%</f>
        <v>63264</v>
      </c>
      <c r="N134" s="66">
        <f>F134*200%</f>
        <v>63264</v>
      </c>
      <c r="O134" s="69" t="s">
        <v>57</v>
      </c>
      <c r="P134" s="69" t="s">
        <v>57</v>
      </c>
    </row>
    <row r="135" spans="1:16" s="21" customFormat="1">
      <c r="A135" s="223"/>
      <c r="B135" s="224"/>
      <c r="C135" s="223"/>
      <c r="D135" s="110">
        <v>2</v>
      </c>
      <c r="E135" s="141">
        <v>31632</v>
      </c>
      <c r="F135" s="141">
        <v>31632</v>
      </c>
      <c r="G135" s="144" t="s">
        <v>57</v>
      </c>
      <c r="H135" s="144" t="s">
        <v>57</v>
      </c>
      <c r="I135" s="110">
        <f>E135*150%</f>
        <v>47448</v>
      </c>
      <c r="J135" s="110">
        <f>F135*150%</f>
        <v>47448</v>
      </c>
      <c r="K135" s="112" t="s">
        <v>57</v>
      </c>
      <c r="L135" s="112" t="s">
        <v>57</v>
      </c>
      <c r="M135" s="110">
        <f>E135*200%</f>
        <v>63264</v>
      </c>
      <c r="N135" s="110">
        <f>F135*200%</f>
        <v>63264</v>
      </c>
      <c r="O135" s="112" t="s">
        <v>57</v>
      </c>
      <c r="P135" s="112" t="s">
        <v>57</v>
      </c>
    </row>
    <row r="136" spans="1:16" s="21" customFormat="1">
      <c r="A136" s="223"/>
      <c r="B136" s="224"/>
      <c r="C136" s="223"/>
      <c r="D136" s="66">
        <v>3</v>
      </c>
      <c r="E136" s="141">
        <v>20200</v>
      </c>
      <c r="F136" s="141">
        <v>18100</v>
      </c>
      <c r="G136" s="144" t="s">
        <v>57</v>
      </c>
      <c r="H136" s="144" t="s">
        <v>57</v>
      </c>
      <c r="I136" s="66">
        <f t="shared" ref="I136" si="160">E136*150%</f>
        <v>30300</v>
      </c>
      <c r="J136" s="66">
        <f t="shared" ref="J136" si="161">F136*150%</f>
        <v>27150</v>
      </c>
      <c r="K136" s="69" t="s">
        <v>57</v>
      </c>
      <c r="L136" s="69" t="s">
        <v>57</v>
      </c>
      <c r="M136" s="66">
        <f t="shared" ref="M136" si="162">E136*200%</f>
        <v>40400</v>
      </c>
      <c r="N136" s="66">
        <f t="shared" ref="N136" si="163">F136*200%</f>
        <v>36200</v>
      </c>
      <c r="O136" s="69" t="s">
        <v>57</v>
      </c>
      <c r="P136" s="69" t="s">
        <v>57</v>
      </c>
    </row>
    <row r="137" spans="1:16" s="21" customFormat="1">
      <c r="A137" s="223"/>
      <c r="B137" s="224"/>
      <c r="C137" s="223"/>
      <c r="D137" s="66">
        <v>4</v>
      </c>
      <c r="E137" s="141">
        <v>19600</v>
      </c>
      <c r="F137" s="141">
        <v>17500</v>
      </c>
      <c r="G137" s="144" t="s">
        <v>57</v>
      </c>
      <c r="H137" s="144" t="s">
        <v>57</v>
      </c>
      <c r="I137" s="66">
        <f t="shared" ref="I137" si="164">E137*150%</f>
        <v>29400</v>
      </c>
      <c r="J137" s="66">
        <f t="shared" ref="J137" si="165">F137*150%</f>
        <v>26250</v>
      </c>
      <c r="K137" s="69" t="s">
        <v>57</v>
      </c>
      <c r="L137" s="69" t="s">
        <v>57</v>
      </c>
      <c r="M137" s="66">
        <f t="shared" ref="M137" si="166">E137*200%</f>
        <v>39200</v>
      </c>
      <c r="N137" s="66">
        <f t="shared" ref="N137" si="167">F137*200%</f>
        <v>35000</v>
      </c>
      <c r="O137" s="69" t="s">
        <v>57</v>
      </c>
      <c r="P137" s="69" t="s">
        <v>57</v>
      </c>
    </row>
    <row r="138" spans="1:16" s="21" customFormat="1">
      <c r="A138" s="223"/>
      <c r="B138" s="224"/>
      <c r="C138" s="218"/>
      <c r="D138" s="66">
        <v>5</v>
      </c>
      <c r="E138" s="141" t="s">
        <v>57</v>
      </c>
      <c r="F138" s="141">
        <v>17200</v>
      </c>
      <c r="G138" s="144" t="s">
        <v>57</v>
      </c>
      <c r="H138" s="144" t="s">
        <v>57</v>
      </c>
      <c r="I138" s="66" t="s">
        <v>57</v>
      </c>
      <c r="J138" s="66">
        <f t="shared" si="116"/>
        <v>25800</v>
      </c>
      <c r="K138" s="69" t="s">
        <v>57</v>
      </c>
      <c r="L138" s="69" t="s">
        <v>57</v>
      </c>
      <c r="M138" s="66" t="s">
        <v>57</v>
      </c>
      <c r="N138" s="66">
        <f t="shared" si="117"/>
        <v>34400</v>
      </c>
      <c r="O138" s="69" t="s">
        <v>57</v>
      </c>
      <c r="P138" s="69" t="s">
        <v>57</v>
      </c>
    </row>
    <row r="139" spans="1:16" s="21" customFormat="1">
      <c r="A139" s="225">
        <v>27</v>
      </c>
      <c r="B139" s="226" t="s">
        <v>11</v>
      </c>
      <c r="C139" s="225">
        <v>510200</v>
      </c>
      <c r="D139" s="70">
        <v>1</v>
      </c>
      <c r="E139" s="141">
        <v>26360</v>
      </c>
      <c r="F139" s="141">
        <v>26360</v>
      </c>
      <c r="G139" s="144" t="s">
        <v>57</v>
      </c>
      <c r="H139" s="144" t="s">
        <v>57</v>
      </c>
      <c r="I139" s="66">
        <f>E139*150%</f>
        <v>39540</v>
      </c>
      <c r="J139" s="66">
        <f>F139*150%</f>
        <v>39540</v>
      </c>
      <c r="K139" s="69" t="s">
        <v>57</v>
      </c>
      <c r="L139" s="69" t="s">
        <v>57</v>
      </c>
      <c r="M139" s="66">
        <f>E139*200%</f>
        <v>52720</v>
      </c>
      <c r="N139" s="66">
        <f>F139*200%</f>
        <v>52720</v>
      </c>
      <c r="O139" s="69" t="s">
        <v>57</v>
      </c>
      <c r="P139" s="69" t="s">
        <v>57</v>
      </c>
    </row>
    <row r="140" spans="1:16" s="21" customFormat="1">
      <c r="A140" s="225"/>
      <c r="B140" s="226"/>
      <c r="C140" s="225"/>
      <c r="D140" s="113">
        <v>2</v>
      </c>
      <c r="E140" s="141">
        <v>26360</v>
      </c>
      <c r="F140" s="141">
        <v>26360</v>
      </c>
      <c r="G140" s="144" t="s">
        <v>57</v>
      </c>
      <c r="H140" s="144" t="s">
        <v>57</v>
      </c>
      <c r="I140" s="110">
        <f>E140*150%</f>
        <v>39540</v>
      </c>
      <c r="J140" s="110">
        <f>F140*150%</f>
        <v>39540</v>
      </c>
      <c r="K140" s="112" t="s">
        <v>57</v>
      </c>
      <c r="L140" s="112" t="s">
        <v>57</v>
      </c>
      <c r="M140" s="110">
        <f>E140*200%</f>
        <v>52720</v>
      </c>
      <c r="N140" s="110">
        <f>F140*200%</f>
        <v>52720</v>
      </c>
      <c r="O140" s="112" t="s">
        <v>57</v>
      </c>
      <c r="P140" s="112" t="s">
        <v>57</v>
      </c>
    </row>
    <row r="141" spans="1:16" s="21" customFormat="1">
      <c r="A141" s="225"/>
      <c r="B141" s="226"/>
      <c r="C141" s="225"/>
      <c r="D141" s="70">
        <v>3</v>
      </c>
      <c r="E141" s="141">
        <v>20200</v>
      </c>
      <c r="F141" s="141">
        <v>18100</v>
      </c>
      <c r="G141" s="144" t="s">
        <v>57</v>
      </c>
      <c r="H141" s="144" t="s">
        <v>57</v>
      </c>
      <c r="I141" s="66">
        <f t="shared" ref="I141:I142" si="168">E141*150%</f>
        <v>30300</v>
      </c>
      <c r="J141" s="66">
        <f t="shared" ref="J141:J143" si="169">F141*150%</f>
        <v>27150</v>
      </c>
      <c r="K141" s="69" t="s">
        <v>57</v>
      </c>
      <c r="L141" s="69" t="s">
        <v>57</v>
      </c>
      <c r="M141" s="66">
        <f t="shared" ref="M141:M142" si="170">E141*200%</f>
        <v>40400</v>
      </c>
      <c r="N141" s="66">
        <f t="shared" ref="N141:N143" si="171">F141*200%</f>
        <v>36200</v>
      </c>
      <c r="O141" s="69" t="s">
        <v>57</v>
      </c>
      <c r="P141" s="69" t="s">
        <v>57</v>
      </c>
    </row>
    <row r="142" spans="1:16" s="21" customFormat="1">
      <c r="A142" s="225"/>
      <c r="B142" s="226"/>
      <c r="C142" s="225"/>
      <c r="D142" s="70">
        <v>4</v>
      </c>
      <c r="E142" s="141">
        <v>19700</v>
      </c>
      <c r="F142" s="141">
        <v>17500</v>
      </c>
      <c r="G142" s="144" t="s">
        <v>57</v>
      </c>
      <c r="H142" s="144" t="s">
        <v>57</v>
      </c>
      <c r="I142" s="66">
        <f t="shared" si="168"/>
        <v>29550</v>
      </c>
      <c r="J142" s="66">
        <f t="shared" si="169"/>
        <v>26250</v>
      </c>
      <c r="K142" s="69" t="s">
        <v>57</v>
      </c>
      <c r="L142" s="69" t="s">
        <v>57</v>
      </c>
      <c r="M142" s="66">
        <f t="shared" si="170"/>
        <v>39400</v>
      </c>
      <c r="N142" s="66">
        <f t="shared" si="171"/>
        <v>35000</v>
      </c>
      <c r="O142" s="69" t="s">
        <v>57</v>
      </c>
      <c r="P142" s="69" t="s">
        <v>57</v>
      </c>
    </row>
    <row r="143" spans="1:16" s="21" customFormat="1">
      <c r="A143" s="225"/>
      <c r="B143" s="226"/>
      <c r="C143" s="225"/>
      <c r="D143" s="70">
        <v>5</v>
      </c>
      <c r="E143" s="141" t="s">
        <v>57</v>
      </c>
      <c r="F143" s="141">
        <v>17200</v>
      </c>
      <c r="G143" s="144" t="s">
        <v>57</v>
      </c>
      <c r="H143" s="144" t="s">
        <v>57</v>
      </c>
      <c r="I143" s="66" t="s">
        <v>57</v>
      </c>
      <c r="J143" s="66">
        <f t="shared" si="169"/>
        <v>25800</v>
      </c>
      <c r="K143" s="69" t="s">
        <v>57</v>
      </c>
      <c r="L143" s="69" t="s">
        <v>57</v>
      </c>
      <c r="M143" s="66" t="s">
        <v>57</v>
      </c>
      <c r="N143" s="66">
        <f t="shared" si="171"/>
        <v>34400</v>
      </c>
      <c r="O143" s="69" t="s">
        <v>57</v>
      </c>
      <c r="P143" s="69" t="s">
        <v>57</v>
      </c>
    </row>
    <row r="144" spans="1:16" s="21" customFormat="1" ht="12.75" customHeight="1">
      <c r="A144" s="217">
        <v>28</v>
      </c>
      <c r="B144" s="256" t="s">
        <v>326</v>
      </c>
      <c r="C144" s="217">
        <v>590100</v>
      </c>
      <c r="D144" s="113">
        <v>1</v>
      </c>
      <c r="E144" s="141">
        <v>31632</v>
      </c>
      <c r="F144" s="141">
        <v>31632</v>
      </c>
      <c r="G144" s="144" t="s">
        <v>57</v>
      </c>
      <c r="H144" s="144" t="s">
        <v>57</v>
      </c>
      <c r="I144" s="110">
        <f t="shared" ref="I144:J147" si="172">E144*150%</f>
        <v>47448</v>
      </c>
      <c r="J144" s="110">
        <f t="shared" si="172"/>
        <v>47448</v>
      </c>
      <c r="K144" s="112" t="s">
        <v>57</v>
      </c>
      <c r="L144" s="112" t="s">
        <v>57</v>
      </c>
      <c r="M144" s="110">
        <f t="shared" ref="M144:N147" si="173">E144*200%</f>
        <v>63264</v>
      </c>
      <c r="N144" s="110">
        <f t="shared" si="173"/>
        <v>63264</v>
      </c>
      <c r="O144" s="112" t="s">
        <v>57</v>
      </c>
      <c r="P144" s="112" t="s">
        <v>57</v>
      </c>
    </row>
    <row r="145" spans="1:16" s="21" customFormat="1" ht="12.75" customHeight="1">
      <c r="A145" s="218"/>
      <c r="B145" s="257"/>
      <c r="C145" s="218"/>
      <c r="D145" s="70">
        <v>2</v>
      </c>
      <c r="E145" s="141">
        <v>31632</v>
      </c>
      <c r="F145" s="141">
        <v>31632</v>
      </c>
      <c r="G145" s="144" t="s">
        <v>57</v>
      </c>
      <c r="H145" s="144" t="s">
        <v>57</v>
      </c>
      <c r="I145" s="66">
        <f t="shared" si="172"/>
        <v>47448</v>
      </c>
      <c r="J145" s="66">
        <f t="shared" si="172"/>
        <v>47448</v>
      </c>
      <c r="K145" s="69" t="s">
        <v>57</v>
      </c>
      <c r="L145" s="69" t="s">
        <v>57</v>
      </c>
      <c r="M145" s="66">
        <f t="shared" si="173"/>
        <v>63264</v>
      </c>
      <c r="N145" s="66">
        <f t="shared" si="173"/>
        <v>63264</v>
      </c>
      <c r="O145" s="69" t="s">
        <v>57</v>
      </c>
      <c r="P145" s="69" t="s">
        <v>57</v>
      </c>
    </row>
    <row r="146" spans="1:16" s="21" customFormat="1" ht="12.75" customHeight="1">
      <c r="A146" s="192">
        <v>29</v>
      </c>
      <c r="B146" s="160" t="s">
        <v>406</v>
      </c>
      <c r="C146" s="192">
        <v>700100</v>
      </c>
      <c r="D146" s="195">
        <v>1</v>
      </c>
      <c r="E146" s="192">
        <v>31632</v>
      </c>
      <c r="F146" s="192">
        <v>31632</v>
      </c>
      <c r="G146" s="196" t="s">
        <v>57</v>
      </c>
      <c r="H146" s="196" t="s">
        <v>57</v>
      </c>
      <c r="I146" s="192">
        <f t="shared" ref="I146" si="174">E146*150%</f>
        <v>47448</v>
      </c>
      <c r="J146" s="192">
        <f t="shared" ref="J146" si="175">F146*150%</f>
        <v>47448</v>
      </c>
      <c r="K146" s="196" t="s">
        <v>57</v>
      </c>
      <c r="L146" s="196" t="s">
        <v>57</v>
      </c>
      <c r="M146" s="192">
        <f t="shared" ref="M146" si="176">E146*200%</f>
        <v>63264</v>
      </c>
      <c r="N146" s="192">
        <f t="shared" ref="N146" si="177">F146*200%</f>
        <v>63264</v>
      </c>
      <c r="O146" s="196" t="s">
        <v>57</v>
      </c>
      <c r="P146" s="196" t="s">
        <v>57</v>
      </c>
    </row>
    <row r="147" spans="1:16" s="21" customFormat="1" ht="12.75" customHeight="1">
      <c r="A147" s="132">
        <v>30</v>
      </c>
      <c r="B147" s="198" t="s">
        <v>446</v>
      </c>
      <c r="C147" s="132">
        <v>531200</v>
      </c>
      <c r="D147" s="136">
        <v>1</v>
      </c>
      <c r="E147" s="141">
        <v>31632</v>
      </c>
      <c r="F147" s="141">
        <v>31632</v>
      </c>
      <c r="G147" s="144" t="s">
        <v>57</v>
      </c>
      <c r="H147" s="144" t="s">
        <v>57</v>
      </c>
      <c r="I147" s="132">
        <f t="shared" si="172"/>
        <v>47448</v>
      </c>
      <c r="J147" s="132">
        <f t="shared" si="172"/>
        <v>47448</v>
      </c>
      <c r="K147" s="135" t="s">
        <v>57</v>
      </c>
      <c r="L147" s="135" t="s">
        <v>57</v>
      </c>
      <c r="M147" s="132">
        <f t="shared" si="173"/>
        <v>63264</v>
      </c>
      <c r="N147" s="132">
        <f t="shared" si="173"/>
        <v>63264</v>
      </c>
      <c r="O147" s="135" t="s">
        <v>57</v>
      </c>
      <c r="P147" s="135" t="s">
        <v>57</v>
      </c>
    </row>
    <row r="148" spans="1:16">
      <c r="A148" s="237" t="s">
        <v>53</v>
      </c>
      <c r="B148" s="267"/>
      <c r="C148" s="267"/>
      <c r="D148" s="232"/>
      <c r="E148" s="232"/>
      <c r="F148" s="232"/>
      <c r="G148" s="232"/>
      <c r="H148" s="232"/>
      <c r="I148" s="232"/>
      <c r="J148" s="232"/>
      <c r="K148" s="232"/>
      <c r="L148" s="232"/>
      <c r="M148" s="232"/>
      <c r="N148" s="232"/>
      <c r="O148" s="232"/>
      <c r="P148" s="233"/>
    </row>
    <row r="149" spans="1:16" s="21" customFormat="1">
      <c r="A149" s="225">
        <v>31</v>
      </c>
      <c r="B149" s="226" t="s">
        <v>235</v>
      </c>
      <c r="C149" s="225">
        <v>550300</v>
      </c>
      <c r="D149" s="70">
        <v>1</v>
      </c>
      <c r="E149" s="141">
        <v>26360</v>
      </c>
      <c r="F149" s="141">
        <v>26360</v>
      </c>
      <c r="G149" s="144" t="s">
        <v>57</v>
      </c>
      <c r="H149" s="144" t="s">
        <v>57</v>
      </c>
      <c r="I149" s="66">
        <f>E149*150%</f>
        <v>39540</v>
      </c>
      <c r="J149" s="66">
        <f>F149*150%</f>
        <v>39540</v>
      </c>
      <c r="K149" s="69" t="s">
        <v>57</v>
      </c>
      <c r="L149" s="69" t="s">
        <v>57</v>
      </c>
      <c r="M149" s="66">
        <f>E149*200%</f>
        <v>52720</v>
      </c>
      <c r="N149" s="66">
        <f>F149*200%</f>
        <v>52720</v>
      </c>
      <c r="O149" s="69" t="s">
        <v>57</v>
      </c>
      <c r="P149" s="69" t="s">
        <v>57</v>
      </c>
    </row>
    <row r="150" spans="1:16" s="21" customFormat="1">
      <c r="A150" s="225"/>
      <c r="B150" s="226"/>
      <c r="C150" s="225"/>
      <c r="D150" s="113">
        <v>2</v>
      </c>
      <c r="E150" s="141">
        <v>26360</v>
      </c>
      <c r="F150" s="141">
        <v>26360</v>
      </c>
      <c r="G150" s="144" t="s">
        <v>57</v>
      </c>
      <c r="H150" s="144" t="s">
        <v>57</v>
      </c>
      <c r="I150" s="110">
        <f>E150*150%</f>
        <v>39540</v>
      </c>
      <c r="J150" s="110">
        <f>F150*150%</f>
        <v>39540</v>
      </c>
      <c r="K150" s="112" t="s">
        <v>57</v>
      </c>
      <c r="L150" s="112" t="s">
        <v>57</v>
      </c>
      <c r="M150" s="110">
        <f>E150*200%</f>
        <v>52720</v>
      </c>
      <c r="N150" s="110">
        <f>F150*200%</f>
        <v>52720</v>
      </c>
      <c r="O150" s="112" t="s">
        <v>57</v>
      </c>
      <c r="P150" s="112" t="s">
        <v>57</v>
      </c>
    </row>
    <row r="151" spans="1:16" s="21" customFormat="1">
      <c r="A151" s="225"/>
      <c r="B151" s="226"/>
      <c r="C151" s="225"/>
      <c r="D151" s="70">
        <v>3</v>
      </c>
      <c r="E151" s="141">
        <v>19100</v>
      </c>
      <c r="F151" s="141">
        <v>16900</v>
      </c>
      <c r="G151" s="144" t="s">
        <v>57</v>
      </c>
      <c r="H151" s="144" t="s">
        <v>57</v>
      </c>
      <c r="I151" s="66">
        <f t="shared" ref="I151" si="178">E151*150%</f>
        <v>28650</v>
      </c>
      <c r="J151" s="66">
        <f t="shared" ref="J151" si="179">F151*150%</f>
        <v>25350</v>
      </c>
      <c r="K151" s="69" t="s">
        <v>57</v>
      </c>
      <c r="L151" s="69" t="s">
        <v>57</v>
      </c>
      <c r="M151" s="66">
        <f t="shared" ref="M151" si="180">E151*200%</f>
        <v>38200</v>
      </c>
      <c r="N151" s="66">
        <f t="shared" ref="N151" si="181">F151*200%</f>
        <v>33800</v>
      </c>
      <c r="O151" s="69" t="s">
        <v>57</v>
      </c>
      <c r="P151" s="69" t="s">
        <v>57</v>
      </c>
    </row>
    <row r="152" spans="1:16" s="21" customFormat="1">
      <c r="A152" s="225"/>
      <c r="B152" s="226"/>
      <c r="C152" s="225"/>
      <c r="D152" s="70">
        <v>4</v>
      </c>
      <c r="E152" s="141">
        <v>18700</v>
      </c>
      <c r="F152" s="141">
        <v>16600</v>
      </c>
      <c r="G152" s="144" t="s">
        <v>57</v>
      </c>
      <c r="H152" s="144" t="s">
        <v>57</v>
      </c>
      <c r="I152" s="66">
        <f t="shared" ref="I152" si="182">E152*150%</f>
        <v>28050</v>
      </c>
      <c r="J152" s="66">
        <f t="shared" ref="J152" si="183">F152*150%</f>
        <v>24900</v>
      </c>
      <c r="K152" s="69" t="s">
        <v>57</v>
      </c>
      <c r="L152" s="69" t="s">
        <v>57</v>
      </c>
      <c r="M152" s="66">
        <f t="shared" ref="M152" si="184">E152*200%</f>
        <v>37400</v>
      </c>
      <c r="N152" s="66">
        <f t="shared" ref="N152" si="185">F152*200%</f>
        <v>33200</v>
      </c>
      <c r="O152" s="69" t="s">
        <v>57</v>
      </c>
      <c r="P152" s="69" t="s">
        <v>57</v>
      </c>
    </row>
    <row r="153" spans="1:16" s="21" customFormat="1">
      <c r="A153" s="225"/>
      <c r="B153" s="226"/>
      <c r="C153" s="225"/>
      <c r="D153" s="70">
        <v>5</v>
      </c>
      <c r="E153" s="141" t="s">
        <v>57</v>
      </c>
      <c r="F153" s="141">
        <v>16300</v>
      </c>
      <c r="G153" s="144" t="s">
        <v>57</v>
      </c>
      <c r="H153" s="144" t="s">
        <v>57</v>
      </c>
      <c r="I153" s="66" t="s">
        <v>57</v>
      </c>
      <c r="J153" s="66">
        <f>F153*150%</f>
        <v>24450</v>
      </c>
      <c r="K153" s="69" t="s">
        <v>57</v>
      </c>
      <c r="L153" s="69" t="s">
        <v>57</v>
      </c>
      <c r="M153" s="66" t="s">
        <v>57</v>
      </c>
      <c r="N153" s="66">
        <f>F153*200%</f>
        <v>32600</v>
      </c>
      <c r="O153" s="69" t="s">
        <v>57</v>
      </c>
      <c r="P153" s="69" t="s">
        <v>57</v>
      </c>
    </row>
    <row r="154" spans="1:16" s="21" customFormat="1">
      <c r="A154" s="225">
        <v>32</v>
      </c>
      <c r="B154" s="226" t="s">
        <v>233</v>
      </c>
      <c r="C154" s="225">
        <v>550300</v>
      </c>
      <c r="D154" s="70">
        <v>1</v>
      </c>
      <c r="E154" s="141">
        <v>26360</v>
      </c>
      <c r="F154" s="141">
        <v>26360</v>
      </c>
      <c r="G154" s="144" t="s">
        <v>57</v>
      </c>
      <c r="H154" s="144" t="s">
        <v>57</v>
      </c>
      <c r="I154" s="66">
        <f>E154*150%</f>
        <v>39540</v>
      </c>
      <c r="J154" s="66">
        <f>F154*150%</f>
        <v>39540</v>
      </c>
      <c r="K154" s="69" t="s">
        <v>57</v>
      </c>
      <c r="L154" s="69" t="s">
        <v>57</v>
      </c>
      <c r="M154" s="66">
        <f>E154*200%</f>
        <v>52720</v>
      </c>
      <c r="N154" s="66">
        <f>F154*200%</f>
        <v>52720</v>
      </c>
      <c r="O154" s="69" t="s">
        <v>57</v>
      </c>
      <c r="P154" s="69" t="s">
        <v>57</v>
      </c>
    </row>
    <row r="155" spans="1:16" s="21" customFormat="1">
      <c r="A155" s="225"/>
      <c r="B155" s="226"/>
      <c r="C155" s="225"/>
      <c r="D155" s="113">
        <v>2</v>
      </c>
      <c r="E155" s="141">
        <v>26360</v>
      </c>
      <c r="F155" s="141">
        <v>26360</v>
      </c>
      <c r="G155" s="144" t="s">
        <v>57</v>
      </c>
      <c r="H155" s="144" t="s">
        <v>57</v>
      </c>
      <c r="I155" s="110">
        <f>E155*150%</f>
        <v>39540</v>
      </c>
      <c r="J155" s="110">
        <f>F155*150%</f>
        <v>39540</v>
      </c>
      <c r="K155" s="112" t="s">
        <v>57</v>
      </c>
      <c r="L155" s="112" t="s">
        <v>57</v>
      </c>
      <c r="M155" s="110">
        <f>E155*200%</f>
        <v>52720</v>
      </c>
      <c r="N155" s="110">
        <f>F155*200%</f>
        <v>52720</v>
      </c>
      <c r="O155" s="112" t="s">
        <v>57</v>
      </c>
      <c r="P155" s="112" t="s">
        <v>57</v>
      </c>
    </row>
    <row r="156" spans="1:16" s="21" customFormat="1">
      <c r="A156" s="225"/>
      <c r="B156" s="226"/>
      <c r="C156" s="225"/>
      <c r="D156" s="70">
        <v>3</v>
      </c>
      <c r="E156" s="141">
        <v>19100</v>
      </c>
      <c r="F156" s="141">
        <v>17000</v>
      </c>
      <c r="G156" s="144" t="s">
        <v>57</v>
      </c>
      <c r="H156" s="144" t="s">
        <v>57</v>
      </c>
      <c r="I156" s="66">
        <f t="shared" ref="I156" si="186">E156*150%</f>
        <v>28650</v>
      </c>
      <c r="J156" s="66">
        <f t="shared" ref="J156" si="187">F156*150%</f>
        <v>25500</v>
      </c>
      <c r="K156" s="69" t="s">
        <v>57</v>
      </c>
      <c r="L156" s="69" t="s">
        <v>57</v>
      </c>
      <c r="M156" s="66">
        <f t="shared" ref="M156" si="188">E156*200%</f>
        <v>38200</v>
      </c>
      <c r="N156" s="66">
        <f t="shared" ref="N156" si="189">F156*200%</f>
        <v>34000</v>
      </c>
      <c r="O156" s="69" t="s">
        <v>57</v>
      </c>
      <c r="P156" s="69" t="s">
        <v>57</v>
      </c>
    </row>
    <row r="157" spans="1:16" s="21" customFormat="1">
      <c r="A157" s="225"/>
      <c r="B157" s="226"/>
      <c r="C157" s="225"/>
      <c r="D157" s="70">
        <v>4</v>
      </c>
      <c r="E157" s="141">
        <v>17800</v>
      </c>
      <c r="F157" s="141">
        <v>15700</v>
      </c>
      <c r="G157" s="144" t="s">
        <v>57</v>
      </c>
      <c r="H157" s="144" t="s">
        <v>57</v>
      </c>
      <c r="I157" s="66">
        <f t="shared" ref="I157" si="190">E157*150%</f>
        <v>26700</v>
      </c>
      <c r="J157" s="66">
        <f t="shared" ref="J157" si="191">F157*150%</f>
        <v>23550</v>
      </c>
      <c r="K157" s="69" t="s">
        <v>57</v>
      </c>
      <c r="L157" s="69" t="s">
        <v>57</v>
      </c>
      <c r="M157" s="66">
        <f t="shared" ref="M157" si="192">E157*200%</f>
        <v>35600</v>
      </c>
      <c r="N157" s="66">
        <f t="shared" ref="N157" si="193">F157*200%</f>
        <v>31400</v>
      </c>
      <c r="O157" s="69" t="s">
        <v>57</v>
      </c>
      <c r="P157" s="69" t="s">
        <v>57</v>
      </c>
    </row>
    <row r="158" spans="1:16" s="21" customFormat="1">
      <c r="A158" s="225"/>
      <c r="B158" s="226"/>
      <c r="C158" s="225"/>
      <c r="D158" s="70">
        <v>5</v>
      </c>
      <c r="E158" s="141" t="s">
        <v>57</v>
      </c>
      <c r="F158" s="141">
        <v>15700</v>
      </c>
      <c r="G158" s="144" t="s">
        <v>57</v>
      </c>
      <c r="H158" s="144" t="s">
        <v>57</v>
      </c>
      <c r="I158" s="66" t="s">
        <v>57</v>
      </c>
      <c r="J158" s="66">
        <f t="shared" ref="J158:J168" si="194">F158*150%</f>
        <v>23550</v>
      </c>
      <c r="K158" s="69" t="s">
        <v>57</v>
      </c>
      <c r="L158" s="69" t="s">
        <v>57</v>
      </c>
      <c r="M158" s="66" t="s">
        <v>57</v>
      </c>
      <c r="N158" s="66">
        <f t="shared" ref="N158:N168" si="195">F158*200%</f>
        <v>31400</v>
      </c>
      <c r="O158" s="69" t="s">
        <v>57</v>
      </c>
      <c r="P158" s="69" t="s">
        <v>57</v>
      </c>
    </row>
    <row r="159" spans="1:16" s="21" customFormat="1">
      <c r="A159" s="217">
        <v>33</v>
      </c>
      <c r="B159" s="219" t="s">
        <v>14</v>
      </c>
      <c r="C159" s="217">
        <v>530600</v>
      </c>
      <c r="D159" s="66">
        <v>1</v>
      </c>
      <c r="E159" s="141">
        <v>26360</v>
      </c>
      <c r="F159" s="141">
        <v>26360</v>
      </c>
      <c r="G159" s="144" t="s">
        <v>57</v>
      </c>
      <c r="H159" s="144" t="s">
        <v>57</v>
      </c>
      <c r="I159" s="66">
        <f>E159*150%</f>
        <v>39540</v>
      </c>
      <c r="J159" s="66">
        <f>F159*150%</f>
        <v>39540</v>
      </c>
      <c r="K159" s="69" t="s">
        <v>57</v>
      </c>
      <c r="L159" s="69" t="s">
        <v>57</v>
      </c>
      <c r="M159" s="66">
        <f>E159*200%</f>
        <v>52720</v>
      </c>
      <c r="N159" s="66">
        <f>F159*200%</f>
        <v>52720</v>
      </c>
      <c r="O159" s="69" t="s">
        <v>57</v>
      </c>
      <c r="P159" s="69" t="s">
        <v>57</v>
      </c>
    </row>
    <row r="160" spans="1:16" s="21" customFormat="1">
      <c r="A160" s="223"/>
      <c r="B160" s="224"/>
      <c r="C160" s="223"/>
      <c r="D160" s="110">
        <v>2</v>
      </c>
      <c r="E160" s="141">
        <v>26360</v>
      </c>
      <c r="F160" s="141">
        <v>26360</v>
      </c>
      <c r="G160" s="144" t="s">
        <v>57</v>
      </c>
      <c r="H160" s="144" t="s">
        <v>57</v>
      </c>
      <c r="I160" s="110">
        <f>E160*150%</f>
        <v>39540</v>
      </c>
      <c r="J160" s="110">
        <f>F160*150%</f>
        <v>39540</v>
      </c>
      <c r="K160" s="112" t="s">
        <v>57</v>
      </c>
      <c r="L160" s="112" t="s">
        <v>57</v>
      </c>
      <c r="M160" s="110">
        <f>E160*200%</f>
        <v>52720</v>
      </c>
      <c r="N160" s="110">
        <f>F160*200%</f>
        <v>52720</v>
      </c>
      <c r="O160" s="112" t="s">
        <v>57</v>
      </c>
      <c r="P160" s="112" t="s">
        <v>57</v>
      </c>
    </row>
    <row r="161" spans="1:16" s="21" customFormat="1">
      <c r="A161" s="223"/>
      <c r="B161" s="224"/>
      <c r="C161" s="223"/>
      <c r="D161" s="66">
        <v>3</v>
      </c>
      <c r="E161" s="141">
        <v>19700</v>
      </c>
      <c r="F161" s="141">
        <v>17600</v>
      </c>
      <c r="G161" s="144" t="s">
        <v>57</v>
      </c>
      <c r="H161" s="144" t="s">
        <v>57</v>
      </c>
      <c r="I161" s="66">
        <f t="shared" ref="I161" si="196">E161*150%</f>
        <v>29550</v>
      </c>
      <c r="J161" s="66">
        <f t="shared" ref="J161" si="197">F161*150%</f>
        <v>26400</v>
      </c>
      <c r="K161" s="69" t="s">
        <v>57</v>
      </c>
      <c r="L161" s="69" t="s">
        <v>57</v>
      </c>
      <c r="M161" s="66">
        <f t="shared" ref="M161" si="198">E161*200%</f>
        <v>39400</v>
      </c>
      <c r="N161" s="66">
        <f t="shared" ref="N161" si="199">F161*200%</f>
        <v>35200</v>
      </c>
      <c r="O161" s="69" t="s">
        <v>57</v>
      </c>
      <c r="P161" s="69" t="s">
        <v>57</v>
      </c>
    </row>
    <row r="162" spans="1:16" s="21" customFormat="1">
      <c r="A162" s="223"/>
      <c r="B162" s="224"/>
      <c r="C162" s="223"/>
      <c r="D162" s="66">
        <v>4</v>
      </c>
      <c r="E162" s="141">
        <v>18700</v>
      </c>
      <c r="F162" s="141">
        <v>16600</v>
      </c>
      <c r="G162" s="144" t="s">
        <v>57</v>
      </c>
      <c r="H162" s="144" t="s">
        <v>57</v>
      </c>
      <c r="I162" s="66">
        <f t="shared" ref="I162" si="200">E162*150%</f>
        <v>28050</v>
      </c>
      <c r="J162" s="66">
        <f t="shared" ref="J162" si="201">F162*150%</f>
        <v>24900</v>
      </c>
      <c r="K162" s="69" t="s">
        <v>57</v>
      </c>
      <c r="L162" s="69" t="s">
        <v>57</v>
      </c>
      <c r="M162" s="66">
        <f t="shared" ref="M162" si="202">E162*200%</f>
        <v>37400</v>
      </c>
      <c r="N162" s="66">
        <f t="shared" ref="N162" si="203">F162*200%</f>
        <v>33200</v>
      </c>
      <c r="O162" s="69" t="s">
        <v>57</v>
      </c>
      <c r="P162" s="69" t="s">
        <v>57</v>
      </c>
    </row>
    <row r="163" spans="1:16" s="21" customFormat="1">
      <c r="A163" s="223"/>
      <c r="B163" s="224"/>
      <c r="C163" s="218"/>
      <c r="D163" s="66">
        <v>5</v>
      </c>
      <c r="E163" s="141" t="s">
        <v>57</v>
      </c>
      <c r="F163" s="141">
        <v>16300</v>
      </c>
      <c r="G163" s="144" t="s">
        <v>57</v>
      </c>
      <c r="H163" s="144" t="s">
        <v>57</v>
      </c>
      <c r="I163" s="66" t="s">
        <v>57</v>
      </c>
      <c r="J163" s="66">
        <f t="shared" si="194"/>
        <v>24450</v>
      </c>
      <c r="K163" s="69" t="s">
        <v>57</v>
      </c>
      <c r="L163" s="69" t="s">
        <v>57</v>
      </c>
      <c r="M163" s="66" t="s">
        <v>57</v>
      </c>
      <c r="N163" s="66">
        <f t="shared" si="195"/>
        <v>32600</v>
      </c>
      <c r="O163" s="69" t="s">
        <v>57</v>
      </c>
      <c r="P163" s="69" t="s">
        <v>57</v>
      </c>
    </row>
    <row r="164" spans="1:16" s="21" customFormat="1">
      <c r="A164" s="217">
        <v>34</v>
      </c>
      <c r="B164" s="219" t="s">
        <v>237</v>
      </c>
      <c r="C164" s="217">
        <v>550300</v>
      </c>
      <c r="D164" s="66">
        <v>1</v>
      </c>
      <c r="E164" s="141">
        <v>26360</v>
      </c>
      <c r="F164" s="141">
        <v>26360</v>
      </c>
      <c r="G164" s="144" t="s">
        <v>57</v>
      </c>
      <c r="H164" s="144" t="s">
        <v>57</v>
      </c>
      <c r="I164" s="66">
        <f>E164*150%</f>
        <v>39540</v>
      </c>
      <c r="J164" s="66">
        <f>F164*150%</f>
        <v>39540</v>
      </c>
      <c r="K164" s="69" t="s">
        <v>57</v>
      </c>
      <c r="L164" s="69" t="s">
        <v>57</v>
      </c>
      <c r="M164" s="66">
        <f>E164*200%</f>
        <v>52720</v>
      </c>
      <c r="N164" s="66">
        <f>F164*200%</f>
        <v>52720</v>
      </c>
      <c r="O164" s="69" t="s">
        <v>57</v>
      </c>
      <c r="P164" s="69" t="s">
        <v>57</v>
      </c>
    </row>
    <row r="165" spans="1:16" s="21" customFormat="1">
      <c r="A165" s="223"/>
      <c r="B165" s="224"/>
      <c r="C165" s="223"/>
      <c r="D165" s="110">
        <v>2</v>
      </c>
      <c r="E165" s="141">
        <v>26360</v>
      </c>
      <c r="F165" s="141">
        <v>26360</v>
      </c>
      <c r="G165" s="144" t="s">
        <v>57</v>
      </c>
      <c r="H165" s="144" t="s">
        <v>57</v>
      </c>
      <c r="I165" s="110">
        <f>E165*150%</f>
        <v>39540</v>
      </c>
      <c r="J165" s="110">
        <f>F165*150%</f>
        <v>39540</v>
      </c>
      <c r="K165" s="112" t="s">
        <v>57</v>
      </c>
      <c r="L165" s="112" t="s">
        <v>57</v>
      </c>
      <c r="M165" s="110">
        <f>E165*200%</f>
        <v>52720</v>
      </c>
      <c r="N165" s="110">
        <f>F165*200%</f>
        <v>52720</v>
      </c>
      <c r="O165" s="112" t="s">
        <v>57</v>
      </c>
      <c r="P165" s="112" t="s">
        <v>57</v>
      </c>
    </row>
    <row r="166" spans="1:16" s="21" customFormat="1">
      <c r="A166" s="223"/>
      <c r="B166" s="224"/>
      <c r="C166" s="223"/>
      <c r="D166" s="66">
        <v>3</v>
      </c>
      <c r="E166" s="141">
        <v>19100</v>
      </c>
      <c r="F166" s="141">
        <v>17000</v>
      </c>
      <c r="G166" s="144" t="s">
        <v>57</v>
      </c>
      <c r="H166" s="144" t="s">
        <v>57</v>
      </c>
      <c r="I166" s="66">
        <f t="shared" ref="I166" si="204">E166*150%</f>
        <v>28650</v>
      </c>
      <c r="J166" s="66">
        <f t="shared" ref="J166" si="205">F166*150%</f>
        <v>25500</v>
      </c>
      <c r="K166" s="69" t="s">
        <v>57</v>
      </c>
      <c r="L166" s="69" t="s">
        <v>57</v>
      </c>
      <c r="M166" s="66">
        <f t="shared" ref="M166" si="206">E166*200%</f>
        <v>38200</v>
      </c>
      <c r="N166" s="66">
        <f t="shared" ref="N166" si="207">F166*200%</f>
        <v>34000</v>
      </c>
      <c r="O166" s="69" t="s">
        <v>57</v>
      </c>
      <c r="P166" s="69" t="s">
        <v>57</v>
      </c>
    </row>
    <row r="167" spans="1:16" s="21" customFormat="1">
      <c r="A167" s="223"/>
      <c r="B167" s="224"/>
      <c r="C167" s="223"/>
      <c r="D167" s="66">
        <v>4</v>
      </c>
      <c r="E167" s="141">
        <v>18400</v>
      </c>
      <c r="F167" s="141">
        <v>16300</v>
      </c>
      <c r="G167" s="144" t="s">
        <v>57</v>
      </c>
      <c r="H167" s="144" t="s">
        <v>57</v>
      </c>
      <c r="I167" s="66">
        <f t="shared" ref="I167" si="208">E167*150%</f>
        <v>27600</v>
      </c>
      <c r="J167" s="66">
        <f t="shared" ref="J167" si="209">F167*150%</f>
        <v>24450</v>
      </c>
      <c r="K167" s="69" t="s">
        <v>57</v>
      </c>
      <c r="L167" s="69" t="s">
        <v>57</v>
      </c>
      <c r="M167" s="66">
        <f t="shared" ref="M167" si="210">E167*200%</f>
        <v>36800</v>
      </c>
      <c r="N167" s="66">
        <f t="shared" ref="N167" si="211">F167*200%</f>
        <v>32600</v>
      </c>
      <c r="O167" s="69" t="s">
        <v>57</v>
      </c>
      <c r="P167" s="69" t="s">
        <v>57</v>
      </c>
    </row>
    <row r="168" spans="1:16" s="21" customFormat="1">
      <c r="A168" s="223"/>
      <c r="B168" s="224"/>
      <c r="C168" s="218"/>
      <c r="D168" s="66">
        <v>5</v>
      </c>
      <c r="E168" s="141" t="s">
        <v>57</v>
      </c>
      <c r="F168" s="141">
        <v>16300</v>
      </c>
      <c r="G168" s="144" t="s">
        <v>57</v>
      </c>
      <c r="H168" s="144" t="s">
        <v>57</v>
      </c>
      <c r="I168" s="66" t="s">
        <v>57</v>
      </c>
      <c r="J168" s="66">
        <f t="shared" si="194"/>
        <v>24450</v>
      </c>
      <c r="K168" s="69" t="s">
        <v>57</v>
      </c>
      <c r="L168" s="69" t="s">
        <v>57</v>
      </c>
      <c r="M168" s="66" t="s">
        <v>57</v>
      </c>
      <c r="N168" s="66">
        <f t="shared" si="195"/>
        <v>32600</v>
      </c>
      <c r="O168" s="69" t="s">
        <v>57</v>
      </c>
      <c r="P168" s="69" t="s">
        <v>57</v>
      </c>
    </row>
    <row r="169" spans="1:16" s="21" customFormat="1">
      <c r="A169" s="241" t="s">
        <v>52</v>
      </c>
      <c r="B169" s="242"/>
      <c r="C169" s="242"/>
      <c r="D169" s="235"/>
      <c r="E169" s="235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236"/>
    </row>
    <row r="170" spans="1:16" s="21" customFormat="1">
      <c r="A170" s="217">
        <v>35</v>
      </c>
      <c r="B170" s="219" t="s">
        <v>241</v>
      </c>
      <c r="C170" s="217">
        <v>550300</v>
      </c>
      <c r="D170" s="66">
        <v>1</v>
      </c>
      <c r="E170" s="145">
        <v>26360</v>
      </c>
      <c r="F170" s="145">
        <v>26360</v>
      </c>
      <c r="G170" s="146" t="s">
        <v>57</v>
      </c>
      <c r="H170" s="146" t="s">
        <v>57</v>
      </c>
      <c r="I170" s="66">
        <f>E170*150%</f>
        <v>39540</v>
      </c>
      <c r="J170" s="66">
        <f>F170*150%</f>
        <v>39540</v>
      </c>
      <c r="K170" s="69" t="s">
        <v>57</v>
      </c>
      <c r="L170" s="69" t="s">
        <v>57</v>
      </c>
      <c r="M170" s="66">
        <f>E170*200%</f>
        <v>52720</v>
      </c>
      <c r="N170" s="66">
        <f>F170*200%</f>
        <v>52720</v>
      </c>
      <c r="O170" s="69" t="s">
        <v>57</v>
      </c>
      <c r="P170" s="69" t="s">
        <v>57</v>
      </c>
    </row>
    <row r="171" spans="1:16" s="21" customFormat="1">
      <c r="A171" s="223"/>
      <c r="B171" s="224"/>
      <c r="C171" s="223"/>
      <c r="D171" s="110">
        <v>2</v>
      </c>
      <c r="E171" s="145">
        <v>26360</v>
      </c>
      <c r="F171" s="145">
        <v>26360</v>
      </c>
      <c r="G171" s="146" t="s">
        <v>57</v>
      </c>
      <c r="H171" s="146" t="s">
        <v>57</v>
      </c>
      <c r="I171" s="110">
        <f>E171*150%</f>
        <v>39540</v>
      </c>
      <c r="J171" s="110">
        <f>F171*150%</f>
        <v>39540</v>
      </c>
      <c r="K171" s="112" t="s">
        <v>57</v>
      </c>
      <c r="L171" s="112" t="s">
        <v>57</v>
      </c>
      <c r="M171" s="110">
        <f>E171*200%</f>
        <v>52720</v>
      </c>
      <c r="N171" s="110">
        <f>F171*200%</f>
        <v>52720</v>
      </c>
      <c r="O171" s="112" t="s">
        <v>57</v>
      </c>
      <c r="P171" s="112" t="s">
        <v>57</v>
      </c>
    </row>
    <row r="172" spans="1:16" s="21" customFormat="1">
      <c r="A172" s="223"/>
      <c r="B172" s="224"/>
      <c r="C172" s="223"/>
      <c r="D172" s="66">
        <v>3</v>
      </c>
      <c r="E172" s="145">
        <v>19100</v>
      </c>
      <c r="F172" s="145">
        <v>17000</v>
      </c>
      <c r="G172" s="146" t="s">
        <v>57</v>
      </c>
      <c r="H172" s="146" t="s">
        <v>57</v>
      </c>
      <c r="I172" s="66">
        <f t="shared" ref="I172" si="212">E172*150%</f>
        <v>28650</v>
      </c>
      <c r="J172" s="66">
        <f t="shared" ref="J172" si="213">F172*150%</f>
        <v>25500</v>
      </c>
      <c r="K172" s="69" t="s">
        <v>57</v>
      </c>
      <c r="L172" s="69" t="s">
        <v>57</v>
      </c>
      <c r="M172" s="66">
        <f t="shared" ref="M172" si="214">E172*200%</f>
        <v>38200</v>
      </c>
      <c r="N172" s="66">
        <f t="shared" ref="N172" si="215">F172*200%</f>
        <v>34000</v>
      </c>
      <c r="O172" s="69" t="s">
        <v>57</v>
      </c>
      <c r="P172" s="69" t="s">
        <v>57</v>
      </c>
    </row>
    <row r="173" spans="1:16" s="21" customFormat="1">
      <c r="A173" s="223"/>
      <c r="B173" s="224"/>
      <c r="C173" s="223"/>
      <c r="D173" s="66">
        <v>4</v>
      </c>
      <c r="E173" s="145">
        <v>18700</v>
      </c>
      <c r="F173" s="145">
        <v>16600</v>
      </c>
      <c r="G173" s="146" t="s">
        <v>57</v>
      </c>
      <c r="H173" s="146" t="s">
        <v>57</v>
      </c>
      <c r="I173" s="66">
        <f t="shared" ref="I173" si="216">E173*150%</f>
        <v>28050</v>
      </c>
      <c r="J173" s="66">
        <f t="shared" ref="J173" si="217">F173*150%</f>
        <v>24900</v>
      </c>
      <c r="K173" s="69" t="s">
        <v>57</v>
      </c>
      <c r="L173" s="69" t="s">
        <v>57</v>
      </c>
      <c r="M173" s="66">
        <f t="shared" ref="M173" si="218">E173*200%</f>
        <v>37400</v>
      </c>
      <c r="N173" s="66">
        <f t="shared" ref="N173" si="219">F173*200%</f>
        <v>33200</v>
      </c>
      <c r="O173" s="69" t="s">
        <v>57</v>
      </c>
      <c r="P173" s="69" t="s">
        <v>57</v>
      </c>
    </row>
    <row r="174" spans="1:16">
      <c r="A174" s="223"/>
      <c r="B174" s="224"/>
      <c r="C174" s="218"/>
      <c r="D174" s="67">
        <v>5</v>
      </c>
      <c r="E174" s="145" t="s">
        <v>57</v>
      </c>
      <c r="F174" s="145">
        <v>16300</v>
      </c>
      <c r="G174" s="146" t="s">
        <v>57</v>
      </c>
      <c r="H174" s="146" t="s">
        <v>57</v>
      </c>
      <c r="I174" s="67" t="s">
        <v>57</v>
      </c>
      <c r="J174" s="67">
        <f t="shared" ref="J174" si="220">F174*150%</f>
        <v>24450</v>
      </c>
      <c r="K174" s="68" t="s">
        <v>57</v>
      </c>
      <c r="L174" s="68" t="s">
        <v>57</v>
      </c>
      <c r="M174" s="67" t="s">
        <v>57</v>
      </c>
      <c r="N174" s="67">
        <f t="shared" ref="N174" si="221">F174*200%</f>
        <v>32600</v>
      </c>
      <c r="O174" s="68" t="s">
        <v>57</v>
      </c>
      <c r="P174" s="68" t="s">
        <v>57</v>
      </c>
    </row>
    <row r="175" spans="1:16" s="21" customFormat="1">
      <c r="A175" s="225">
        <v>36</v>
      </c>
      <c r="B175" s="270" t="s">
        <v>239</v>
      </c>
      <c r="C175" s="225">
        <v>531100</v>
      </c>
      <c r="D175" s="70">
        <v>1</v>
      </c>
      <c r="E175" s="145">
        <v>26360</v>
      </c>
      <c r="F175" s="145">
        <v>26360</v>
      </c>
      <c r="G175" s="146" t="s">
        <v>57</v>
      </c>
      <c r="H175" s="146" t="s">
        <v>57</v>
      </c>
      <c r="I175" s="66">
        <f>E175*150%</f>
        <v>39540</v>
      </c>
      <c r="J175" s="66">
        <f>F175*150%</f>
        <v>39540</v>
      </c>
      <c r="K175" s="69" t="s">
        <v>57</v>
      </c>
      <c r="L175" s="69" t="s">
        <v>57</v>
      </c>
      <c r="M175" s="66">
        <f>E175*200%</f>
        <v>52720</v>
      </c>
      <c r="N175" s="66">
        <f>F175*200%</f>
        <v>52720</v>
      </c>
      <c r="O175" s="69" t="s">
        <v>57</v>
      </c>
      <c r="P175" s="69" t="s">
        <v>57</v>
      </c>
    </row>
    <row r="176" spans="1:16" s="21" customFormat="1">
      <c r="A176" s="225"/>
      <c r="B176" s="270"/>
      <c r="C176" s="225"/>
      <c r="D176" s="113">
        <v>2</v>
      </c>
      <c r="E176" s="145">
        <v>26360</v>
      </c>
      <c r="F176" s="145">
        <v>26360</v>
      </c>
      <c r="G176" s="146" t="s">
        <v>57</v>
      </c>
      <c r="H176" s="146" t="s">
        <v>57</v>
      </c>
      <c r="I176" s="110">
        <f>E176*150%</f>
        <v>39540</v>
      </c>
      <c r="J176" s="110">
        <f>F176*150%</f>
        <v>39540</v>
      </c>
      <c r="K176" s="112" t="s">
        <v>57</v>
      </c>
      <c r="L176" s="112" t="s">
        <v>57</v>
      </c>
      <c r="M176" s="110">
        <f>E176*200%</f>
        <v>52720</v>
      </c>
      <c r="N176" s="110">
        <f>F176*200%</f>
        <v>52720</v>
      </c>
      <c r="O176" s="112" t="s">
        <v>57</v>
      </c>
      <c r="P176" s="112" t="s">
        <v>57</v>
      </c>
    </row>
    <row r="177" spans="1:16" s="21" customFormat="1">
      <c r="A177" s="225"/>
      <c r="B177" s="270"/>
      <c r="C177" s="225"/>
      <c r="D177" s="70">
        <v>3</v>
      </c>
      <c r="E177" s="145">
        <v>19600</v>
      </c>
      <c r="F177" s="145">
        <v>17500</v>
      </c>
      <c r="G177" s="146" t="s">
        <v>57</v>
      </c>
      <c r="H177" s="146" t="s">
        <v>57</v>
      </c>
      <c r="I177" s="66">
        <f t="shared" ref="I177" si="222">E177*150%</f>
        <v>29400</v>
      </c>
      <c r="J177" s="66">
        <f>F177*150%</f>
        <v>26250</v>
      </c>
      <c r="K177" s="69" t="s">
        <v>57</v>
      </c>
      <c r="L177" s="69" t="s">
        <v>57</v>
      </c>
      <c r="M177" s="66">
        <f>E177*200%</f>
        <v>39200</v>
      </c>
      <c r="N177" s="66">
        <f t="shared" ref="N177" si="223">F177*200%</f>
        <v>35000</v>
      </c>
      <c r="O177" s="69" t="s">
        <v>57</v>
      </c>
      <c r="P177" s="69" t="s">
        <v>57</v>
      </c>
    </row>
    <row r="178" spans="1:16" s="21" customFormat="1">
      <c r="A178" s="225"/>
      <c r="B178" s="270"/>
      <c r="C178" s="225"/>
      <c r="D178" s="70">
        <v>4</v>
      </c>
      <c r="E178" s="145">
        <v>18700</v>
      </c>
      <c r="F178" s="145">
        <v>16600</v>
      </c>
      <c r="G178" s="146" t="s">
        <v>57</v>
      </c>
      <c r="H178" s="146" t="s">
        <v>57</v>
      </c>
      <c r="I178" s="66">
        <f t="shared" ref="I178" si="224">E178*150%</f>
        <v>28050</v>
      </c>
      <c r="J178" s="66">
        <f>F178*150%</f>
        <v>24900</v>
      </c>
      <c r="K178" s="69" t="s">
        <v>57</v>
      </c>
      <c r="L178" s="69" t="s">
        <v>57</v>
      </c>
      <c r="M178" s="66">
        <f>E178*200%</f>
        <v>37400</v>
      </c>
      <c r="N178" s="66">
        <f t="shared" ref="N178" si="225">F178*200%</f>
        <v>33200</v>
      </c>
      <c r="O178" s="69" t="s">
        <v>57</v>
      </c>
      <c r="P178" s="69" t="s">
        <v>57</v>
      </c>
    </row>
    <row r="179" spans="1:16" s="21" customFormat="1">
      <c r="A179" s="225"/>
      <c r="B179" s="270"/>
      <c r="C179" s="225"/>
      <c r="D179" s="70">
        <v>5</v>
      </c>
      <c r="E179" s="145" t="s">
        <v>57</v>
      </c>
      <c r="F179" s="145">
        <v>16300</v>
      </c>
      <c r="G179" s="146" t="s">
        <v>57</v>
      </c>
      <c r="H179" s="146" t="s">
        <v>57</v>
      </c>
      <c r="I179" s="66" t="s">
        <v>57</v>
      </c>
      <c r="J179" s="66">
        <f>F179*150%</f>
        <v>24450</v>
      </c>
      <c r="K179" s="69" t="s">
        <v>57</v>
      </c>
      <c r="L179" s="69" t="s">
        <v>57</v>
      </c>
      <c r="M179" s="66" t="s">
        <v>57</v>
      </c>
      <c r="N179" s="66">
        <f t="shared" ref="N179" si="226">F179*200%</f>
        <v>32600</v>
      </c>
      <c r="O179" s="69" t="s">
        <v>57</v>
      </c>
      <c r="P179" s="69" t="s">
        <v>57</v>
      </c>
    </row>
    <row r="180" spans="1:16" s="21" customFormat="1" ht="12.75" customHeight="1">
      <c r="A180" s="217">
        <v>37</v>
      </c>
      <c r="B180" s="221" t="s">
        <v>375</v>
      </c>
      <c r="C180" s="217">
        <v>530300</v>
      </c>
      <c r="D180" s="113">
        <v>1</v>
      </c>
      <c r="E180" s="145">
        <v>26360</v>
      </c>
      <c r="F180" s="145" t="s">
        <v>57</v>
      </c>
      <c r="G180" s="146" t="s">
        <v>57</v>
      </c>
      <c r="H180" s="146" t="s">
        <v>57</v>
      </c>
      <c r="I180" s="110">
        <f>E180*150%</f>
        <v>39540</v>
      </c>
      <c r="J180" s="110" t="s">
        <v>57</v>
      </c>
      <c r="K180" s="112" t="s">
        <v>57</v>
      </c>
      <c r="L180" s="112" t="s">
        <v>57</v>
      </c>
      <c r="M180" s="110">
        <f>E180*200%</f>
        <v>52720</v>
      </c>
      <c r="N180" s="110" t="s">
        <v>57</v>
      </c>
      <c r="O180" s="112" t="s">
        <v>57</v>
      </c>
      <c r="P180" s="112" t="s">
        <v>57</v>
      </c>
    </row>
    <row r="181" spans="1:16" s="21" customFormat="1" ht="12.75" customHeight="1">
      <c r="A181" s="218"/>
      <c r="B181" s="258"/>
      <c r="C181" s="218"/>
      <c r="D181" s="95">
        <v>2</v>
      </c>
      <c r="E181" s="145">
        <v>26360</v>
      </c>
      <c r="F181" s="145" t="s">
        <v>57</v>
      </c>
      <c r="G181" s="146" t="s">
        <v>57</v>
      </c>
      <c r="H181" s="146" t="s">
        <v>57</v>
      </c>
      <c r="I181" s="93">
        <f>E181*150%</f>
        <v>39540</v>
      </c>
      <c r="J181" s="93" t="s">
        <v>57</v>
      </c>
      <c r="K181" s="94" t="s">
        <v>57</v>
      </c>
      <c r="L181" s="94" t="s">
        <v>57</v>
      </c>
      <c r="M181" s="93">
        <f>E181*200%</f>
        <v>52720</v>
      </c>
      <c r="N181" s="93" t="s">
        <v>57</v>
      </c>
      <c r="O181" s="94" t="s">
        <v>57</v>
      </c>
      <c r="P181" s="94" t="s">
        <v>57</v>
      </c>
    </row>
    <row r="182" spans="1:16">
      <c r="A182" s="244" t="s">
        <v>15</v>
      </c>
      <c r="B182" s="232"/>
      <c r="C182" s="232"/>
      <c r="D182" s="232"/>
      <c r="E182" s="232"/>
      <c r="F182" s="232"/>
      <c r="G182" s="232"/>
      <c r="H182" s="232"/>
      <c r="I182" s="232"/>
      <c r="J182" s="232"/>
      <c r="K182" s="232"/>
      <c r="L182" s="232"/>
      <c r="M182" s="232"/>
      <c r="N182" s="232"/>
      <c r="O182" s="232"/>
      <c r="P182" s="233"/>
    </row>
    <row r="183" spans="1:16" ht="15.75" customHeight="1">
      <c r="A183" s="217">
        <v>38</v>
      </c>
      <c r="B183" s="219" t="s">
        <v>200</v>
      </c>
      <c r="C183" s="227">
        <v>670300</v>
      </c>
      <c r="D183" s="79">
        <v>1</v>
      </c>
      <c r="E183" s="146">
        <v>28996</v>
      </c>
      <c r="F183" s="146">
        <v>28996</v>
      </c>
      <c r="G183" s="146" t="s">
        <v>57</v>
      </c>
      <c r="H183" s="146" t="s">
        <v>57</v>
      </c>
      <c r="I183" s="78">
        <f>E183*150%</f>
        <v>43494</v>
      </c>
      <c r="J183" s="71">
        <f>F183*150%</f>
        <v>43494</v>
      </c>
      <c r="K183" s="78" t="s">
        <v>57</v>
      </c>
      <c r="L183" s="79" t="s">
        <v>57</v>
      </c>
      <c r="M183" s="78">
        <f>E183*200%</f>
        <v>57992</v>
      </c>
      <c r="N183" s="71">
        <f>F183*200%</f>
        <v>57992</v>
      </c>
      <c r="O183" s="78" t="s">
        <v>57</v>
      </c>
      <c r="P183" s="79" t="s">
        <v>57</v>
      </c>
    </row>
    <row r="184" spans="1:16" ht="15.75" customHeight="1">
      <c r="A184" s="223"/>
      <c r="B184" s="224"/>
      <c r="C184" s="228"/>
      <c r="D184" s="98">
        <v>2</v>
      </c>
      <c r="E184" s="146">
        <v>28996</v>
      </c>
      <c r="F184" s="146">
        <v>28996</v>
      </c>
      <c r="G184" s="146" t="s">
        <v>57</v>
      </c>
      <c r="H184" s="146" t="s">
        <v>57</v>
      </c>
      <c r="I184" s="97">
        <f>E184*150%</f>
        <v>43494</v>
      </c>
      <c r="J184" s="110">
        <f>F184*150%</f>
        <v>43494</v>
      </c>
      <c r="K184" s="97" t="s">
        <v>57</v>
      </c>
      <c r="L184" s="98" t="s">
        <v>57</v>
      </c>
      <c r="M184" s="97">
        <f>E184*200%</f>
        <v>57992</v>
      </c>
      <c r="N184" s="110">
        <f>F184*200%</f>
        <v>57992</v>
      </c>
      <c r="O184" s="97" t="s">
        <v>57</v>
      </c>
      <c r="P184" s="98" t="s">
        <v>57</v>
      </c>
    </row>
    <row r="185" spans="1:16" ht="16.5" customHeight="1">
      <c r="A185" s="218"/>
      <c r="B185" s="220"/>
      <c r="C185" s="229"/>
      <c r="D185" s="79">
        <v>3</v>
      </c>
      <c r="E185" s="146">
        <v>19300</v>
      </c>
      <c r="F185" s="146">
        <v>17300</v>
      </c>
      <c r="G185" s="146" t="s">
        <v>57</v>
      </c>
      <c r="H185" s="146" t="s">
        <v>57</v>
      </c>
      <c r="I185" s="78">
        <f t="shared" ref="I185" si="227">E185*150%</f>
        <v>28950</v>
      </c>
      <c r="J185" s="71">
        <f t="shared" ref="J185" si="228">F185*150%</f>
        <v>25950</v>
      </c>
      <c r="K185" s="78" t="s">
        <v>57</v>
      </c>
      <c r="L185" s="79" t="s">
        <v>57</v>
      </c>
      <c r="M185" s="78">
        <f t="shared" ref="M185" si="229">E185*200%</f>
        <v>38600</v>
      </c>
      <c r="N185" s="71">
        <f t="shared" ref="N185" si="230">F185*200%</f>
        <v>34600</v>
      </c>
      <c r="O185" s="78" t="s">
        <v>57</v>
      </c>
      <c r="P185" s="79" t="s">
        <v>57</v>
      </c>
    </row>
    <row r="186" spans="1:16" s="21" customFormat="1">
      <c r="A186" s="217">
        <v>39</v>
      </c>
      <c r="B186" s="219" t="s">
        <v>140</v>
      </c>
      <c r="C186" s="217">
        <v>690300</v>
      </c>
      <c r="D186" s="71">
        <v>1</v>
      </c>
      <c r="E186" s="145">
        <v>31632</v>
      </c>
      <c r="F186" s="146">
        <v>31632</v>
      </c>
      <c r="G186" s="146" t="s">
        <v>57</v>
      </c>
      <c r="H186" s="146" t="s">
        <v>57</v>
      </c>
      <c r="I186" s="71">
        <f>E186*150%</f>
        <v>47448</v>
      </c>
      <c r="J186" s="71">
        <f>F186*150%</f>
        <v>47448</v>
      </c>
      <c r="K186" s="75" t="s">
        <v>57</v>
      </c>
      <c r="L186" s="75" t="s">
        <v>57</v>
      </c>
      <c r="M186" s="71">
        <f>E186*200%</f>
        <v>63264</v>
      </c>
      <c r="N186" s="71">
        <f>F186*200%</f>
        <v>63264</v>
      </c>
      <c r="O186" s="75" t="s">
        <v>57</v>
      </c>
      <c r="P186" s="75" t="s">
        <v>57</v>
      </c>
    </row>
    <row r="187" spans="1:16" s="21" customFormat="1">
      <c r="A187" s="223"/>
      <c r="B187" s="224"/>
      <c r="C187" s="223"/>
      <c r="D187" s="110">
        <v>2</v>
      </c>
      <c r="E187" s="145">
        <v>31632</v>
      </c>
      <c r="F187" s="146">
        <v>31632</v>
      </c>
      <c r="G187" s="146" t="s">
        <v>57</v>
      </c>
      <c r="H187" s="146" t="s">
        <v>57</v>
      </c>
      <c r="I187" s="110">
        <f>E187*150%</f>
        <v>47448</v>
      </c>
      <c r="J187" s="110">
        <f>F187*150%</f>
        <v>47448</v>
      </c>
      <c r="K187" s="112" t="s">
        <v>57</v>
      </c>
      <c r="L187" s="112" t="s">
        <v>57</v>
      </c>
      <c r="M187" s="110">
        <f>E187*200%</f>
        <v>63264</v>
      </c>
      <c r="N187" s="110">
        <f>F187*200%</f>
        <v>63264</v>
      </c>
      <c r="O187" s="112" t="s">
        <v>57</v>
      </c>
      <c r="P187" s="112" t="s">
        <v>57</v>
      </c>
    </row>
    <row r="188" spans="1:16" s="21" customFormat="1">
      <c r="A188" s="223"/>
      <c r="B188" s="224"/>
      <c r="C188" s="223"/>
      <c r="D188" s="71">
        <v>3</v>
      </c>
      <c r="E188" s="145">
        <v>20300</v>
      </c>
      <c r="F188" s="146">
        <v>17800</v>
      </c>
      <c r="G188" s="146" t="s">
        <v>57</v>
      </c>
      <c r="H188" s="146" t="s">
        <v>57</v>
      </c>
      <c r="I188" s="71">
        <f>E188*150%</f>
        <v>30450</v>
      </c>
      <c r="J188" s="71">
        <f t="shared" ref="J188" si="231">F188*150%</f>
        <v>26700</v>
      </c>
      <c r="K188" s="75" t="s">
        <v>57</v>
      </c>
      <c r="L188" s="75" t="s">
        <v>57</v>
      </c>
      <c r="M188" s="71">
        <f>E188*200%</f>
        <v>40600</v>
      </c>
      <c r="N188" s="71">
        <f t="shared" ref="N188" si="232">F188*200%</f>
        <v>35600</v>
      </c>
      <c r="O188" s="75" t="s">
        <v>57</v>
      </c>
      <c r="P188" s="75" t="s">
        <v>57</v>
      </c>
    </row>
    <row r="189" spans="1:16" s="21" customFormat="1">
      <c r="A189" s="223"/>
      <c r="B189" s="224"/>
      <c r="C189" s="223"/>
      <c r="D189" s="71">
        <v>4</v>
      </c>
      <c r="E189" s="145">
        <v>18700</v>
      </c>
      <c r="F189" s="146">
        <v>16300</v>
      </c>
      <c r="G189" s="146" t="s">
        <v>57</v>
      </c>
      <c r="H189" s="146" t="s">
        <v>57</v>
      </c>
      <c r="I189" s="71">
        <f>E189*150%</f>
        <v>28050</v>
      </c>
      <c r="J189" s="71">
        <f t="shared" ref="J189" si="233">F189*150%</f>
        <v>24450</v>
      </c>
      <c r="K189" s="75" t="s">
        <v>57</v>
      </c>
      <c r="L189" s="75" t="s">
        <v>57</v>
      </c>
      <c r="M189" s="71">
        <f>E189*200%</f>
        <v>37400</v>
      </c>
      <c r="N189" s="71">
        <f t="shared" ref="N189" si="234">F189*200%</f>
        <v>32600</v>
      </c>
      <c r="O189" s="75" t="s">
        <v>57</v>
      </c>
      <c r="P189" s="75" t="s">
        <v>57</v>
      </c>
    </row>
    <row r="190" spans="1:16">
      <c r="A190" s="218"/>
      <c r="B190" s="220"/>
      <c r="C190" s="218"/>
      <c r="D190" s="78">
        <v>5</v>
      </c>
      <c r="E190" s="145" t="s">
        <v>57</v>
      </c>
      <c r="F190" s="146">
        <v>16300</v>
      </c>
      <c r="G190" s="146" t="s">
        <v>57</v>
      </c>
      <c r="H190" s="146" t="s">
        <v>57</v>
      </c>
      <c r="I190" s="97" t="s">
        <v>57</v>
      </c>
      <c r="J190" s="78">
        <f t="shared" ref="J190" si="235">F190*150%</f>
        <v>24450</v>
      </c>
      <c r="K190" s="79" t="s">
        <v>57</v>
      </c>
      <c r="L190" s="79" t="s">
        <v>57</v>
      </c>
      <c r="M190" s="97" t="s">
        <v>57</v>
      </c>
      <c r="N190" s="78">
        <f t="shared" ref="N190" si="236">F190*200%</f>
        <v>32600</v>
      </c>
      <c r="O190" s="79" t="s">
        <v>57</v>
      </c>
      <c r="P190" s="79" t="s">
        <v>57</v>
      </c>
    </row>
    <row r="191" spans="1:16" s="21" customFormat="1">
      <c r="A191" s="225">
        <v>40</v>
      </c>
      <c r="B191" s="226" t="s">
        <v>179</v>
      </c>
      <c r="C191" s="225">
        <v>550200</v>
      </c>
      <c r="D191" s="76">
        <v>1</v>
      </c>
      <c r="E191" s="145">
        <v>26360</v>
      </c>
      <c r="F191" s="145">
        <v>26360</v>
      </c>
      <c r="G191" s="146" t="s">
        <v>57</v>
      </c>
      <c r="H191" s="146" t="s">
        <v>57</v>
      </c>
      <c r="I191" s="71">
        <f>E191*150%</f>
        <v>39540</v>
      </c>
      <c r="J191" s="71">
        <f>F191*150%</f>
        <v>39540</v>
      </c>
      <c r="K191" s="75" t="s">
        <v>57</v>
      </c>
      <c r="L191" s="75" t="s">
        <v>57</v>
      </c>
      <c r="M191" s="71">
        <f>E191*200%</f>
        <v>52720</v>
      </c>
      <c r="N191" s="71">
        <f>F191*200%</f>
        <v>52720</v>
      </c>
      <c r="O191" s="75" t="s">
        <v>57</v>
      </c>
      <c r="P191" s="75" t="s">
        <v>57</v>
      </c>
    </row>
    <row r="192" spans="1:16" s="21" customFormat="1">
      <c r="A192" s="225"/>
      <c r="B192" s="226"/>
      <c r="C192" s="225"/>
      <c r="D192" s="113">
        <v>2</v>
      </c>
      <c r="E192" s="145">
        <v>26360</v>
      </c>
      <c r="F192" s="145">
        <v>26360</v>
      </c>
      <c r="G192" s="146" t="s">
        <v>57</v>
      </c>
      <c r="H192" s="146" t="s">
        <v>57</v>
      </c>
      <c r="I192" s="110">
        <f>E192*150%</f>
        <v>39540</v>
      </c>
      <c r="J192" s="110">
        <f>F192*150%</f>
        <v>39540</v>
      </c>
      <c r="K192" s="112" t="s">
        <v>57</v>
      </c>
      <c r="L192" s="112" t="s">
        <v>57</v>
      </c>
      <c r="M192" s="110">
        <f>E192*200%</f>
        <v>52720</v>
      </c>
      <c r="N192" s="110">
        <f>F192*200%</f>
        <v>52720</v>
      </c>
      <c r="O192" s="112" t="s">
        <v>57</v>
      </c>
      <c r="P192" s="112" t="s">
        <v>57</v>
      </c>
    </row>
    <row r="193" spans="1:16" s="21" customFormat="1">
      <c r="A193" s="225"/>
      <c r="B193" s="226"/>
      <c r="C193" s="225"/>
      <c r="D193" s="76">
        <v>3</v>
      </c>
      <c r="E193" s="145">
        <v>18500</v>
      </c>
      <c r="F193" s="145">
        <v>16700</v>
      </c>
      <c r="G193" s="146" t="s">
        <v>57</v>
      </c>
      <c r="H193" s="146" t="s">
        <v>57</v>
      </c>
      <c r="I193" s="71">
        <f t="shared" ref="I193" si="237">E193*150%</f>
        <v>27750</v>
      </c>
      <c r="J193" s="71">
        <f t="shared" ref="J193" si="238">F193*150%</f>
        <v>25050</v>
      </c>
      <c r="K193" s="75" t="s">
        <v>57</v>
      </c>
      <c r="L193" s="75" t="s">
        <v>57</v>
      </c>
      <c r="M193" s="71">
        <f t="shared" ref="M193" si="239">E193*200%</f>
        <v>37000</v>
      </c>
      <c r="N193" s="71">
        <f t="shared" ref="N193" si="240">F193*200%</f>
        <v>33400</v>
      </c>
      <c r="O193" s="75" t="s">
        <v>57</v>
      </c>
      <c r="P193" s="75" t="s">
        <v>57</v>
      </c>
    </row>
    <row r="194" spans="1:16" s="21" customFormat="1">
      <c r="A194" s="225"/>
      <c r="B194" s="226"/>
      <c r="C194" s="225"/>
      <c r="D194" s="76">
        <v>4</v>
      </c>
      <c r="E194" s="145">
        <v>17800</v>
      </c>
      <c r="F194" s="145">
        <v>16000</v>
      </c>
      <c r="G194" s="146" t="s">
        <v>57</v>
      </c>
      <c r="H194" s="146" t="s">
        <v>57</v>
      </c>
      <c r="I194" s="71">
        <f t="shared" ref="I194" si="241">E194*150%</f>
        <v>26700</v>
      </c>
      <c r="J194" s="71">
        <f t="shared" ref="J194" si="242">F194*150%</f>
        <v>24000</v>
      </c>
      <c r="K194" s="75" t="s">
        <v>57</v>
      </c>
      <c r="L194" s="75" t="s">
        <v>57</v>
      </c>
      <c r="M194" s="71">
        <f t="shared" ref="M194" si="243">E194*200%</f>
        <v>35600</v>
      </c>
      <c r="N194" s="71">
        <f t="shared" ref="N194" si="244">F194*200%</f>
        <v>32000</v>
      </c>
      <c r="O194" s="75" t="s">
        <v>57</v>
      </c>
      <c r="P194" s="75" t="s">
        <v>57</v>
      </c>
    </row>
    <row r="195" spans="1:16" s="21" customFormat="1">
      <c r="A195" s="225"/>
      <c r="B195" s="226"/>
      <c r="C195" s="225"/>
      <c r="D195" s="76">
        <v>5</v>
      </c>
      <c r="E195" s="145" t="s">
        <v>57</v>
      </c>
      <c r="F195" s="145">
        <v>15400</v>
      </c>
      <c r="G195" s="146" t="s">
        <v>57</v>
      </c>
      <c r="H195" s="146" t="s">
        <v>57</v>
      </c>
      <c r="I195" s="71" t="s">
        <v>57</v>
      </c>
      <c r="J195" s="71">
        <f t="shared" ref="J195" si="245">F195*150%</f>
        <v>23100</v>
      </c>
      <c r="K195" s="75" t="s">
        <v>57</v>
      </c>
      <c r="L195" s="75" t="s">
        <v>57</v>
      </c>
      <c r="M195" s="71" t="s">
        <v>57</v>
      </c>
      <c r="N195" s="71">
        <f t="shared" ref="N195" si="246">F195*200%</f>
        <v>30800</v>
      </c>
      <c r="O195" s="75" t="s">
        <v>57</v>
      </c>
      <c r="P195" s="75" t="s">
        <v>57</v>
      </c>
    </row>
    <row r="196" spans="1:16" s="21" customFormat="1">
      <c r="A196" s="225">
        <v>41</v>
      </c>
      <c r="B196" s="226" t="s">
        <v>16</v>
      </c>
      <c r="C196" s="225">
        <v>510400</v>
      </c>
      <c r="D196" s="76">
        <v>1</v>
      </c>
      <c r="E196" s="145">
        <v>26360</v>
      </c>
      <c r="F196" s="145">
        <v>26360</v>
      </c>
      <c r="G196" s="146" t="s">
        <v>57</v>
      </c>
      <c r="H196" s="146" t="s">
        <v>57</v>
      </c>
      <c r="I196" s="71">
        <f>E196*150%</f>
        <v>39540</v>
      </c>
      <c r="J196" s="71">
        <f>F196*150%</f>
        <v>39540</v>
      </c>
      <c r="K196" s="75" t="s">
        <v>57</v>
      </c>
      <c r="L196" s="75" t="s">
        <v>57</v>
      </c>
      <c r="M196" s="71">
        <f>E196*200%</f>
        <v>52720</v>
      </c>
      <c r="N196" s="71">
        <f>F196*200%</f>
        <v>52720</v>
      </c>
      <c r="O196" s="75" t="s">
        <v>57</v>
      </c>
      <c r="P196" s="75" t="s">
        <v>57</v>
      </c>
    </row>
    <row r="197" spans="1:16" s="21" customFormat="1">
      <c r="A197" s="225"/>
      <c r="B197" s="226"/>
      <c r="C197" s="225"/>
      <c r="D197" s="113">
        <v>2</v>
      </c>
      <c r="E197" s="145">
        <v>26360</v>
      </c>
      <c r="F197" s="145">
        <v>26360</v>
      </c>
      <c r="G197" s="146" t="s">
        <v>57</v>
      </c>
      <c r="H197" s="146" t="s">
        <v>57</v>
      </c>
      <c r="I197" s="110">
        <f>E197*150%</f>
        <v>39540</v>
      </c>
      <c r="J197" s="110">
        <f>F197*150%</f>
        <v>39540</v>
      </c>
      <c r="K197" s="112" t="s">
        <v>57</v>
      </c>
      <c r="L197" s="112" t="s">
        <v>57</v>
      </c>
      <c r="M197" s="110">
        <f>E197*200%</f>
        <v>52720</v>
      </c>
      <c r="N197" s="110">
        <f>F197*200%</f>
        <v>52720</v>
      </c>
      <c r="O197" s="112" t="s">
        <v>57</v>
      </c>
      <c r="P197" s="112" t="s">
        <v>57</v>
      </c>
    </row>
    <row r="198" spans="1:16" s="21" customFormat="1">
      <c r="A198" s="225"/>
      <c r="B198" s="226"/>
      <c r="C198" s="225"/>
      <c r="D198" s="76">
        <v>3</v>
      </c>
      <c r="E198" s="145">
        <v>18500</v>
      </c>
      <c r="F198" s="145">
        <v>16700</v>
      </c>
      <c r="G198" s="146" t="s">
        <v>57</v>
      </c>
      <c r="H198" s="146" t="s">
        <v>57</v>
      </c>
      <c r="I198" s="71">
        <f t="shared" ref="I198" si="247">E198*150%</f>
        <v>27750</v>
      </c>
      <c r="J198" s="71">
        <f t="shared" ref="J198" si="248">F198*150%</f>
        <v>25050</v>
      </c>
      <c r="K198" s="75" t="s">
        <v>57</v>
      </c>
      <c r="L198" s="75" t="s">
        <v>57</v>
      </c>
      <c r="M198" s="71">
        <f>E198*200%</f>
        <v>37000</v>
      </c>
      <c r="N198" s="71">
        <f t="shared" ref="N198" si="249">F198*200%</f>
        <v>33400</v>
      </c>
      <c r="O198" s="75" t="s">
        <v>57</v>
      </c>
      <c r="P198" s="75" t="s">
        <v>57</v>
      </c>
    </row>
    <row r="199" spans="1:16" s="21" customFormat="1">
      <c r="A199" s="225"/>
      <c r="B199" s="226"/>
      <c r="C199" s="225"/>
      <c r="D199" s="76">
        <v>4</v>
      </c>
      <c r="E199" s="145">
        <v>17500</v>
      </c>
      <c r="F199" s="145">
        <v>15700</v>
      </c>
      <c r="G199" s="146" t="s">
        <v>57</v>
      </c>
      <c r="H199" s="146" t="s">
        <v>57</v>
      </c>
      <c r="I199" s="71">
        <f t="shared" ref="I199" si="250">E199*150%</f>
        <v>26250</v>
      </c>
      <c r="J199" s="71">
        <f t="shared" ref="J199" si="251">F199*150%</f>
        <v>23550</v>
      </c>
      <c r="K199" s="75" t="s">
        <v>57</v>
      </c>
      <c r="L199" s="75" t="s">
        <v>57</v>
      </c>
      <c r="M199" s="71">
        <f>E199*200%</f>
        <v>35000</v>
      </c>
      <c r="N199" s="71">
        <f t="shared" ref="N199" si="252">F199*200%</f>
        <v>31400</v>
      </c>
      <c r="O199" s="75" t="s">
        <v>57</v>
      </c>
      <c r="P199" s="75" t="s">
        <v>57</v>
      </c>
    </row>
    <row r="200" spans="1:16">
      <c r="A200" s="225"/>
      <c r="B200" s="226"/>
      <c r="C200" s="225"/>
      <c r="D200" s="77">
        <v>5</v>
      </c>
      <c r="E200" s="145" t="s">
        <v>57</v>
      </c>
      <c r="F200" s="145">
        <v>15400</v>
      </c>
      <c r="G200" s="146" t="s">
        <v>57</v>
      </c>
      <c r="H200" s="146" t="s">
        <v>57</v>
      </c>
      <c r="I200" s="78" t="s">
        <v>57</v>
      </c>
      <c r="J200" s="78">
        <f t="shared" ref="J200:J222" si="253">F200*150%</f>
        <v>23100</v>
      </c>
      <c r="K200" s="79" t="s">
        <v>57</v>
      </c>
      <c r="L200" s="79" t="s">
        <v>57</v>
      </c>
      <c r="M200" s="78" t="s">
        <v>57</v>
      </c>
      <c r="N200" s="78">
        <f t="shared" ref="N200:N223" si="254">F200*200%</f>
        <v>30800</v>
      </c>
      <c r="O200" s="79" t="s">
        <v>57</v>
      </c>
      <c r="P200" s="79" t="s">
        <v>57</v>
      </c>
    </row>
    <row r="201" spans="1:16" ht="17.25" customHeight="1">
      <c r="A201" s="217">
        <v>42</v>
      </c>
      <c r="B201" s="219" t="s">
        <v>374</v>
      </c>
      <c r="C201" s="227">
        <v>610300</v>
      </c>
      <c r="D201" s="114">
        <v>1</v>
      </c>
      <c r="E201" s="146">
        <v>28996</v>
      </c>
      <c r="F201" s="146">
        <v>28996</v>
      </c>
      <c r="G201" s="146" t="s">
        <v>57</v>
      </c>
      <c r="H201" s="146" t="s">
        <v>57</v>
      </c>
      <c r="I201" s="97">
        <f t="shared" ref="I201:J204" si="255">E201*150%</f>
        <v>43494</v>
      </c>
      <c r="J201" s="97">
        <f t="shared" si="255"/>
        <v>43494</v>
      </c>
      <c r="K201" s="97" t="s">
        <v>57</v>
      </c>
      <c r="L201" s="98" t="s">
        <v>57</v>
      </c>
      <c r="M201" s="97">
        <f t="shared" ref="M201:N204" si="256">E201*200%</f>
        <v>57992</v>
      </c>
      <c r="N201" s="97">
        <f t="shared" si="256"/>
        <v>57992</v>
      </c>
      <c r="O201" s="97" t="s">
        <v>57</v>
      </c>
      <c r="P201" s="98" t="s">
        <v>57</v>
      </c>
    </row>
    <row r="202" spans="1:16" ht="17.25" customHeight="1">
      <c r="A202" s="218"/>
      <c r="B202" s="220"/>
      <c r="C202" s="229"/>
      <c r="D202" s="96">
        <v>2</v>
      </c>
      <c r="E202" s="146">
        <v>28996</v>
      </c>
      <c r="F202" s="146">
        <v>28996</v>
      </c>
      <c r="G202" s="146" t="s">
        <v>57</v>
      </c>
      <c r="H202" s="146" t="s">
        <v>57</v>
      </c>
      <c r="I202" s="97">
        <f t="shared" si="255"/>
        <v>43494</v>
      </c>
      <c r="J202" s="97">
        <f t="shared" si="255"/>
        <v>43494</v>
      </c>
      <c r="K202" s="97" t="s">
        <v>57</v>
      </c>
      <c r="L202" s="98" t="s">
        <v>57</v>
      </c>
      <c r="M202" s="97">
        <f t="shared" si="256"/>
        <v>57992</v>
      </c>
      <c r="N202" s="97">
        <f t="shared" si="256"/>
        <v>57992</v>
      </c>
      <c r="O202" s="97" t="s">
        <v>57</v>
      </c>
      <c r="P202" s="98" t="s">
        <v>57</v>
      </c>
    </row>
    <row r="203" spans="1:16" s="21" customFormat="1">
      <c r="A203" s="225">
        <v>43</v>
      </c>
      <c r="B203" s="226" t="s">
        <v>243</v>
      </c>
      <c r="C203" s="269">
        <v>510000</v>
      </c>
      <c r="D203" s="39">
        <v>1</v>
      </c>
      <c r="E203" s="146">
        <v>26360</v>
      </c>
      <c r="F203" s="146">
        <v>26360</v>
      </c>
      <c r="G203" s="146" t="s">
        <v>57</v>
      </c>
      <c r="H203" s="146" t="s">
        <v>57</v>
      </c>
      <c r="I203" s="71">
        <f t="shared" si="255"/>
        <v>39540</v>
      </c>
      <c r="J203" s="71">
        <f t="shared" si="255"/>
        <v>39540</v>
      </c>
      <c r="K203" s="75" t="s">
        <v>57</v>
      </c>
      <c r="L203" s="75" t="s">
        <v>57</v>
      </c>
      <c r="M203" s="71">
        <f t="shared" si="256"/>
        <v>52720</v>
      </c>
      <c r="N203" s="71">
        <f t="shared" si="256"/>
        <v>52720</v>
      </c>
      <c r="O203" s="75" t="s">
        <v>57</v>
      </c>
      <c r="P203" s="75" t="s">
        <v>57</v>
      </c>
    </row>
    <row r="204" spans="1:16" s="21" customFormat="1">
      <c r="A204" s="225"/>
      <c r="B204" s="226"/>
      <c r="C204" s="269"/>
      <c r="D204" s="39">
        <v>2</v>
      </c>
      <c r="E204" s="146">
        <v>26360</v>
      </c>
      <c r="F204" s="146">
        <v>26360</v>
      </c>
      <c r="G204" s="146" t="s">
        <v>57</v>
      </c>
      <c r="H204" s="146" t="s">
        <v>57</v>
      </c>
      <c r="I204" s="110">
        <f t="shared" si="255"/>
        <v>39540</v>
      </c>
      <c r="J204" s="110">
        <f t="shared" si="255"/>
        <v>39540</v>
      </c>
      <c r="K204" s="112" t="s">
        <v>57</v>
      </c>
      <c r="L204" s="112" t="s">
        <v>57</v>
      </c>
      <c r="M204" s="110">
        <f t="shared" si="256"/>
        <v>52720</v>
      </c>
      <c r="N204" s="110">
        <f t="shared" si="256"/>
        <v>52720</v>
      </c>
      <c r="O204" s="112" t="s">
        <v>57</v>
      </c>
      <c r="P204" s="112" t="s">
        <v>57</v>
      </c>
    </row>
    <row r="205" spans="1:16" s="21" customFormat="1">
      <c r="A205" s="225"/>
      <c r="B205" s="226"/>
      <c r="C205" s="269"/>
      <c r="D205" s="39">
        <v>3</v>
      </c>
      <c r="E205" s="146">
        <v>18500</v>
      </c>
      <c r="F205" s="146">
        <v>16700</v>
      </c>
      <c r="G205" s="146" t="s">
        <v>57</v>
      </c>
      <c r="H205" s="146" t="s">
        <v>57</v>
      </c>
      <c r="I205" s="71">
        <f t="shared" ref="I205" si="257">E205*150%</f>
        <v>27750</v>
      </c>
      <c r="J205" s="71">
        <f t="shared" ref="J205" si="258">F205*150%</f>
        <v>25050</v>
      </c>
      <c r="K205" s="75" t="s">
        <v>57</v>
      </c>
      <c r="L205" s="75" t="s">
        <v>57</v>
      </c>
      <c r="M205" s="71">
        <f t="shared" ref="M205" si="259">E205*200%</f>
        <v>37000</v>
      </c>
      <c r="N205" s="71">
        <f t="shared" ref="N205" si="260">F205*200%</f>
        <v>33400</v>
      </c>
      <c r="O205" s="75" t="s">
        <v>57</v>
      </c>
      <c r="P205" s="75" t="s">
        <v>57</v>
      </c>
    </row>
    <row r="206" spans="1:16" s="21" customFormat="1">
      <c r="A206" s="225"/>
      <c r="B206" s="226"/>
      <c r="C206" s="269"/>
      <c r="D206" s="39">
        <v>4</v>
      </c>
      <c r="E206" s="146">
        <v>17500</v>
      </c>
      <c r="F206" s="146">
        <v>15700</v>
      </c>
      <c r="G206" s="146" t="s">
        <v>57</v>
      </c>
      <c r="H206" s="146" t="s">
        <v>57</v>
      </c>
      <c r="I206" s="71">
        <f t="shared" ref="I206" si="261">E206*150%</f>
        <v>26250</v>
      </c>
      <c r="J206" s="71">
        <f t="shared" ref="J206" si="262">F206*150%</f>
        <v>23550</v>
      </c>
      <c r="K206" s="75" t="s">
        <v>57</v>
      </c>
      <c r="L206" s="75" t="s">
        <v>57</v>
      </c>
      <c r="M206" s="71">
        <f t="shared" ref="M206" si="263">E206*200%</f>
        <v>35000</v>
      </c>
      <c r="N206" s="71">
        <f t="shared" ref="N206" si="264">F206*200%</f>
        <v>31400</v>
      </c>
      <c r="O206" s="75" t="s">
        <v>57</v>
      </c>
      <c r="P206" s="75" t="s">
        <v>57</v>
      </c>
    </row>
    <row r="207" spans="1:16" s="21" customFormat="1">
      <c r="A207" s="225"/>
      <c r="B207" s="226"/>
      <c r="C207" s="269"/>
      <c r="D207" s="39">
        <v>5</v>
      </c>
      <c r="E207" s="146" t="s">
        <v>57</v>
      </c>
      <c r="F207" s="146">
        <v>15400</v>
      </c>
      <c r="G207" s="146" t="s">
        <v>57</v>
      </c>
      <c r="H207" s="146" t="s">
        <v>57</v>
      </c>
      <c r="I207" s="71" t="s">
        <v>57</v>
      </c>
      <c r="J207" s="71">
        <f t="shared" ref="J207" si="265">F207*150%</f>
        <v>23100</v>
      </c>
      <c r="K207" s="75" t="s">
        <v>57</v>
      </c>
      <c r="L207" s="75" t="s">
        <v>57</v>
      </c>
      <c r="M207" s="71" t="s">
        <v>57</v>
      </c>
      <c r="N207" s="71">
        <f t="shared" ref="N207" si="266">F207*200%</f>
        <v>30800</v>
      </c>
      <c r="O207" s="75" t="s">
        <v>57</v>
      </c>
      <c r="P207" s="75" t="s">
        <v>57</v>
      </c>
    </row>
    <row r="208" spans="1:16" s="21" customFormat="1">
      <c r="A208" s="217">
        <v>44</v>
      </c>
      <c r="B208" s="219" t="s">
        <v>321</v>
      </c>
      <c r="C208" s="217">
        <v>640200</v>
      </c>
      <c r="D208" s="71">
        <v>1</v>
      </c>
      <c r="E208" s="145">
        <v>30314</v>
      </c>
      <c r="F208" s="145">
        <v>30314</v>
      </c>
      <c r="G208" s="146" t="s">
        <v>57</v>
      </c>
      <c r="H208" s="146" t="s">
        <v>57</v>
      </c>
      <c r="I208" s="71">
        <f>E208*150%</f>
        <v>45471</v>
      </c>
      <c r="J208" s="71">
        <f>F208*150%</f>
        <v>45471</v>
      </c>
      <c r="K208" s="75" t="s">
        <v>57</v>
      </c>
      <c r="L208" s="75" t="s">
        <v>57</v>
      </c>
      <c r="M208" s="71">
        <f>E208*200%</f>
        <v>60628</v>
      </c>
      <c r="N208" s="71">
        <f>F208*200%</f>
        <v>60628</v>
      </c>
      <c r="O208" s="75" t="s">
        <v>57</v>
      </c>
      <c r="P208" s="75" t="s">
        <v>57</v>
      </c>
    </row>
    <row r="209" spans="1:16" s="21" customFormat="1">
      <c r="A209" s="223"/>
      <c r="B209" s="224"/>
      <c r="C209" s="223"/>
      <c r="D209" s="110">
        <v>2</v>
      </c>
      <c r="E209" s="145">
        <v>30314</v>
      </c>
      <c r="F209" s="145">
        <v>30314</v>
      </c>
      <c r="G209" s="146" t="s">
        <v>57</v>
      </c>
      <c r="H209" s="146" t="s">
        <v>57</v>
      </c>
      <c r="I209" s="110">
        <f>E209*150%</f>
        <v>45471</v>
      </c>
      <c r="J209" s="110">
        <f>F209*150%</f>
        <v>45471</v>
      </c>
      <c r="K209" s="112" t="s">
        <v>57</v>
      </c>
      <c r="L209" s="112" t="s">
        <v>57</v>
      </c>
      <c r="M209" s="110">
        <f>E209*200%</f>
        <v>60628</v>
      </c>
      <c r="N209" s="110">
        <f>F209*200%</f>
        <v>60628</v>
      </c>
      <c r="O209" s="112" t="s">
        <v>57</v>
      </c>
      <c r="P209" s="112" t="s">
        <v>57</v>
      </c>
    </row>
    <row r="210" spans="1:16" s="21" customFormat="1">
      <c r="A210" s="223"/>
      <c r="B210" s="224"/>
      <c r="C210" s="223"/>
      <c r="D210" s="71">
        <v>3</v>
      </c>
      <c r="E210" s="145">
        <v>19100</v>
      </c>
      <c r="F210" s="145">
        <v>17000</v>
      </c>
      <c r="G210" s="146" t="s">
        <v>57</v>
      </c>
      <c r="H210" s="146" t="s">
        <v>57</v>
      </c>
      <c r="I210" s="71">
        <f t="shared" ref="I210" si="267">E210*150%</f>
        <v>28650</v>
      </c>
      <c r="J210" s="71">
        <f t="shared" ref="J210" si="268">F210*150%</f>
        <v>25500</v>
      </c>
      <c r="K210" s="75" t="s">
        <v>57</v>
      </c>
      <c r="L210" s="75" t="s">
        <v>57</v>
      </c>
      <c r="M210" s="71">
        <f t="shared" ref="M210" si="269">E210*200%</f>
        <v>38200</v>
      </c>
      <c r="N210" s="71">
        <f t="shared" ref="N210" si="270">F210*200%</f>
        <v>34000</v>
      </c>
      <c r="O210" s="75" t="s">
        <v>57</v>
      </c>
      <c r="P210" s="75" t="s">
        <v>57</v>
      </c>
    </row>
    <row r="211" spans="1:16" s="21" customFormat="1">
      <c r="A211" s="223"/>
      <c r="B211" s="224"/>
      <c r="C211" s="223"/>
      <c r="D211" s="71">
        <v>4</v>
      </c>
      <c r="E211" s="145">
        <v>18700</v>
      </c>
      <c r="F211" s="145">
        <v>16600</v>
      </c>
      <c r="G211" s="146" t="s">
        <v>57</v>
      </c>
      <c r="H211" s="146" t="s">
        <v>57</v>
      </c>
      <c r="I211" s="71">
        <f t="shared" ref="I211" si="271">E211*150%</f>
        <v>28050</v>
      </c>
      <c r="J211" s="71">
        <f t="shared" ref="J211" si="272">F211*150%</f>
        <v>24900</v>
      </c>
      <c r="K211" s="75" t="s">
        <v>57</v>
      </c>
      <c r="L211" s="75" t="s">
        <v>57</v>
      </c>
      <c r="M211" s="71">
        <f t="shared" ref="M211" si="273">E211*200%</f>
        <v>37400</v>
      </c>
      <c r="N211" s="71">
        <f t="shared" ref="N211" si="274">F211*200%</f>
        <v>33200</v>
      </c>
      <c r="O211" s="75" t="s">
        <v>57</v>
      </c>
      <c r="P211" s="75" t="s">
        <v>57</v>
      </c>
    </row>
    <row r="212" spans="1:16" s="21" customFormat="1">
      <c r="A212" s="218"/>
      <c r="B212" s="220"/>
      <c r="C212" s="218"/>
      <c r="D212" s="71">
        <v>5</v>
      </c>
      <c r="E212" s="145" t="s">
        <v>57</v>
      </c>
      <c r="F212" s="145">
        <v>15700</v>
      </c>
      <c r="G212" s="146" t="s">
        <v>57</v>
      </c>
      <c r="H212" s="146" t="s">
        <v>57</v>
      </c>
      <c r="I212" s="71" t="s">
        <v>57</v>
      </c>
      <c r="J212" s="71">
        <f t="shared" ref="J212:J217" si="275">F212*150%</f>
        <v>23550</v>
      </c>
      <c r="K212" s="75" t="s">
        <v>57</v>
      </c>
      <c r="L212" s="75" t="s">
        <v>57</v>
      </c>
      <c r="M212" s="71" t="s">
        <v>57</v>
      </c>
      <c r="N212" s="71">
        <f t="shared" ref="M212:N216" si="276">F212*200%</f>
        <v>31400</v>
      </c>
      <c r="O212" s="75" t="s">
        <v>57</v>
      </c>
      <c r="P212" s="75" t="s">
        <v>57</v>
      </c>
    </row>
    <row r="213" spans="1:16" s="21" customFormat="1">
      <c r="A213" s="217">
        <v>45</v>
      </c>
      <c r="B213" s="219" t="s">
        <v>139</v>
      </c>
      <c r="C213" s="217">
        <v>700700</v>
      </c>
      <c r="D213" s="71">
        <v>1</v>
      </c>
      <c r="E213" s="145">
        <v>31632</v>
      </c>
      <c r="F213" s="146">
        <v>31632</v>
      </c>
      <c r="G213" s="146" t="s">
        <v>57</v>
      </c>
      <c r="H213" s="146" t="s">
        <v>57</v>
      </c>
      <c r="I213" s="71">
        <f>E213*150%</f>
        <v>47448</v>
      </c>
      <c r="J213" s="71">
        <f>F213*150%</f>
        <v>47448</v>
      </c>
      <c r="K213" s="75" t="s">
        <v>57</v>
      </c>
      <c r="L213" s="75" t="s">
        <v>57</v>
      </c>
      <c r="M213" s="71">
        <f>E213*200%</f>
        <v>63264</v>
      </c>
      <c r="N213" s="71">
        <f>F213*200%</f>
        <v>63264</v>
      </c>
      <c r="O213" s="75" t="s">
        <v>57</v>
      </c>
      <c r="P213" s="75" t="s">
        <v>57</v>
      </c>
    </row>
    <row r="214" spans="1:16" s="21" customFormat="1">
      <c r="A214" s="223"/>
      <c r="B214" s="224"/>
      <c r="C214" s="223"/>
      <c r="D214" s="110">
        <v>2</v>
      </c>
      <c r="E214" s="145">
        <v>31632</v>
      </c>
      <c r="F214" s="146">
        <v>31632</v>
      </c>
      <c r="G214" s="146" t="s">
        <v>57</v>
      </c>
      <c r="H214" s="146" t="s">
        <v>57</v>
      </c>
      <c r="I214" s="110">
        <f>E214*150%</f>
        <v>47448</v>
      </c>
      <c r="J214" s="110">
        <f>F214*150%</f>
        <v>47448</v>
      </c>
      <c r="K214" s="112" t="s">
        <v>57</v>
      </c>
      <c r="L214" s="112" t="s">
        <v>57</v>
      </c>
      <c r="M214" s="110">
        <f>E214*200%</f>
        <v>63264</v>
      </c>
      <c r="N214" s="110">
        <f>F214*200%</f>
        <v>63264</v>
      </c>
      <c r="O214" s="112" t="s">
        <v>57</v>
      </c>
      <c r="P214" s="112" t="s">
        <v>57</v>
      </c>
    </row>
    <row r="215" spans="1:16" s="21" customFormat="1">
      <c r="A215" s="223"/>
      <c r="B215" s="224"/>
      <c r="C215" s="223"/>
      <c r="D215" s="71">
        <v>3</v>
      </c>
      <c r="E215" s="145">
        <v>18500</v>
      </c>
      <c r="F215" s="146">
        <v>16400</v>
      </c>
      <c r="G215" s="146" t="s">
        <v>57</v>
      </c>
      <c r="H215" s="146" t="s">
        <v>57</v>
      </c>
      <c r="I215" s="71">
        <f t="shared" ref="I215" si="277">E215*150%</f>
        <v>27750</v>
      </c>
      <c r="J215" s="71">
        <f t="shared" ref="J215" si="278">F215*150%</f>
        <v>24600</v>
      </c>
      <c r="K215" s="75" t="s">
        <v>57</v>
      </c>
      <c r="L215" s="75" t="s">
        <v>57</v>
      </c>
      <c r="M215" s="71">
        <f t="shared" ref="M215" si="279">E215*200%</f>
        <v>37000</v>
      </c>
      <c r="N215" s="71">
        <f t="shared" ref="N215" si="280">F215*200%</f>
        <v>32800</v>
      </c>
      <c r="O215" s="75" t="s">
        <v>57</v>
      </c>
      <c r="P215" s="75" t="s">
        <v>57</v>
      </c>
    </row>
    <row r="216" spans="1:16" s="21" customFormat="1">
      <c r="A216" s="223"/>
      <c r="B216" s="224"/>
      <c r="C216" s="223"/>
      <c r="D216" s="71">
        <v>4</v>
      </c>
      <c r="E216" s="145">
        <v>18400</v>
      </c>
      <c r="F216" s="146">
        <v>16300</v>
      </c>
      <c r="G216" s="146" t="s">
        <v>57</v>
      </c>
      <c r="H216" s="146" t="s">
        <v>57</v>
      </c>
      <c r="I216" s="71">
        <f t="shared" ref="I216" si="281">E216*150%</f>
        <v>27600</v>
      </c>
      <c r="J216" s="71">
        <f t="shared" ref="J216" si="282">F216*150%</f>
        <v>24450</v>
      </c>
      <c r="K216" s="75" t="s">
        <v>57</v>
      </c>
      <c r="L216" s="75" t="s">
        <v>57</v>
      </c>
      <c r="M216" s="71">
        <f t="shared" si="276"/>
        <v>36800</v>
      </c>
      <c r="N216" s="71">
        <f t="shared" si="276"/>
        <v>32600</v>
      </c>
      <c r="O216" s="75" t="s">
        <v>57</v>
      </c>
      <c r="P216" s="75" t="s">
        <v>57</v>
      </c>
    </row>
    <row r="217" spans="1:16" s="21" customFormat="1">
      <c r="A217" s="218"/>
      <c r="B217" s="220"/>
      <c r="C217" s="218"/>
      <c r="D217" s="71">
        <v>5</v>
      </c>
      <c r="E217" s="145" t="s">
        <v>57</v>
      </c>
      <c r="F217" s="146">
        <v>16300</v>
      </c>
      <c r="G217" s="146" t="s">
        <v>57</v>
      </c>
      <c r="H217" s="146" t="s">
        <v>57</v>
      </c>
      <c r="I217" s="110" t="s">
        <v>57</v>
      </c>
      <c r="J217" s="71">
        <f t="shared" si="275"/>
        <v>24450</v>
      </c>
      <c r="K217" s="75" t="s">
        <v>57</v>
      </c>
      <c r="L217" s="75" t="s">
        <v>57</v>
      </c>
      <c r="M217" s="110" t="s">
        <v>57</v>
      </c>
      <c r="N217" s="71">
        <f t="shared" ref="N217" si="283">F217*200%</f>
        <v>32600</v>
      </c>
      <c r="O217" s="75" t="s">
        <v>57</v>
      </c>
      <c r="P217" s="75" t="s">
        <v>57</v>
      </c>
    </row>
    <row r="218" spans="1:16" s="21" customFormat="1">
      <c r="A218" s="217">
        <v>46</v>
      </c>
      <c r="B218" s="221" t="s">
        <v>98</v>
      </c>
      <c r="C218" s="217">
        <v>640200</v>
      </c>
      <c r="D218" s="71">
        <v>1</v>
      </c>
      <c r="E218" s="145">
        <v>30314</v>
      </c>
      <c r="F218" s="145">
        <v>30314</v>
      </c>
      <c r="G218" s="146" t="s">
        <v>57</v>
      </c>
      <c r="H218" s="146" t="s">
        <v>57</v>
      </c>
      <c r="I218" s="71">
        <f>E218*150%</f>
        <v>45471</v>
      </c>
      <c r="J218" s="71">
        <f>F218*150%</f>
        <v>45471</v>
      </c>
      <c r="K218" s="75" t="s">
        <v>57</v>
      </c>
      <c r="L218" s="75" t="s">
        <v>57</v>
      </c>
      <c r="M218" s="71">
        <f t="shared" ref="M218:N221" si="284">E218*200%</f>
        <v>60628</v>
      </c>
      <c r="N218" s="71">
        <f t="shared" si="284"/>
        <v>60628</v>
      </c>
      <c r="O218" s="75" t="s">
        <v>57</v>
      </c>
      <c r="P218" s="75" t="s">
        <v>57</v>
      </c>
    </row>
    <row r="219" spans="1:16" s="21" customFormat="1">
      <c r="A219" s="223"/>
      <c r="B219" s="272"/>
      <c r="C219" s="223"/>
      <c r="D219" s="110">
        <v>2</v>
      </c>
      <c r="E219" s="145">
        <v>30314</v>
      </c>
      <c r="F219" s="145">
        <v>30314</v>
      </c>
      <c r="G219" s="146" t="s">
        <v>57</v>
      </c>
      <c r="H219" s="146" t="s">
        <v>57</v>
      </c>
      <c r="I219" s="110">
        <f>E219*150%</f>
        <v>45471</v>
      </c>
      <c r="J219" s="110">
        <f>F219*150%</f>
        <v>45471</v>
      </c>
      <c r="K219" s="112" t="s">
        <v>57</v>
      </c>
      <c r="L219" s="112" t="s">
        <v>57</v>
      </c>
      <c r="M219" s="110">
        <f t="shared" si="284"/>
        <v>60628</v>
      </c>
      <c r="N219" s="110">
        <f t="shared" si="284"/>
        <v>60628</v>
      </c>
      <c r="O219" s="112" t="s">
        <v>57</v>
      </c>
      <c r="P219" s="112" t="s">
        <v>57</v>
      </c>
    </row>
    <row r="220" spans="1:16" s="21" customFormat="1">
      <c r="A220" s="223"/>
      <c r="B220" s="272"/>
      <c r="C220" s="223"/>
      <c r="D220" s="71">
        <v>3</v>
      </c>
      <c r="E220" s="145">
        <v>20000</v>
      </c>
      <c r="F220" s="145">
        <v>17900</v>
      </c>
      <c r="G220" s="146" t="s">
        <v>57</v>
      </c>
      <c r="H220" s="146" t="s">
        <v>57</v>
      </c>
      <c r="I220" s="71">
        <f t="shared" ref="I220" si="285">E220*150%</f>
        <v>30000</v>
      </c>
      <c r="J220" s="71">
        <f t="shared" ref="J220" si="286">F220*150%</f>
        <v>26850</v>
      </c>
      <c r="K220" s="75" t="s">
        <v>57</v>
      </c>
      <c r="L220" s="75" t="s">
        <v>57</v>
      </c>
      <c r="M220" s="71">
        <f t="shared" si="284"/>
        <v>40000</v>
      </c>
      <c r="N220" s="71">
        <f t="shared" si="284"/>
        <v>35800</v>
      </c>
      <c r="O220" s="75" t="s">
        <v>57</v>
      </c>
      <c r="P220" s="75" t="s">
        <v>57</v>
      </c>
    </row>
    <row r="221" spans="1:16" s="21" customFormat="1">
      <c r="A221" s="223"/>
      <c r="B221" s="272"/>
      <c r="C221" s="223"/>
      <c r="D221" s="71">
        <v>4</v>
      </c>
      <c r="E221" s="145">
        <v>19600</v>
      </c>
      <c r="F221" s="145">
        <v>17500</v>
      </c>
      <c r="G221" s="146" t="s">
        <v>57</v>
      </c>
      <c r="H221" s="146" t="s">
        <v>57</v>
      </c>
      <c r="I221" s="71">
        <f t="shared" ref="I221" si="287">E221*150%</f>
        <v>29400</v>
      </c>
      <c r="J221" s="71">
        <f t="shared" ref="J221" si="288">F221*150%</f>
        <v>26250</v>
      </c>
      <c r="K221" s="75" t="s">
        <v>57</v>
      </c>
      <c r="L221" s="75" t="s">
        <v>57</v>
      </c>
      <c r="M221" s="71">
        <f t="shared" si="284"/>
        <v>39200</v>
      </c>
      <c r="N221" s="71">
        <f t="shared" si="284"/>
        <v>35000</v>
      </c>
      <c r="O221" s="75" t="s">
        <v>57</v>
      </c>
      <c r="P221" s="75" t="s">
        <v>57</v>
      </c>
    </row>
    <row r="222" spans="1:16" s="21" customFormat="1">
      <c r="A222" s="218"/>
      <c r="B222" s="273"/>
      <c r="C222" s="218"/>
      <c r="D222" s="71">
        <v>5</v>
      </c>
      <c r="E222" s="145" t="s">
        <v>57</v>
      </c>
      <c r="F222" s="145">
        <v>17200</v>
      </c>
      <c r="G222" s="146" t="s">
        <v>57</v>
      </c>
      <c r="H222" s="146" t="s">
        <v>57</v>
      </c>
      <c r="I222" s="71" t="s">
        <v>57</v>
      </c>
      <c r="J222" s="71">
        <f t="shared" si="253"/>
        <v>25800</v>
      </c>
      <c r="K222" s="75" t="s">
        <v>57</v>
      </c>
      <c r="L222" s="75" t="s">
        <v>57</v>
      </c>
      <c r="M222" s="71" t="s">
        <v>57</v>
      </c>
      <c r="N222" s="71">
        <f t="shared" si="254"/>
        <v>34400</v>
      </c>
      <c r="O222" s="75" t="s">
        <v>57</v>
      </c>
      <c r="P222" s="75" t="s">
        <v>57</v>
      </c>
    </row>
    <row r="223" spans="1:16" s="21" customFormat="1">
      <c r="A223" s="183">
        <v>47</v>
      </c>
      <c r="B223" s="182" t="s">
        <v>423</v>
      </c>
      <c r="C223" s="180">
        <v>630400</v>
      </c>
      <c r="D223" s="183">
        <v>1</v>
      </c>
      <c r="E223" s="186">
        <v>30314</v>
      </c>
      <c r="F223" s="186">
        <v>30314</v>
      </c>
      <c r="G223" s="185" t="s">
        <v>57</v>
      </c>
      <c r="H223" s="185" t="s">
        <v>57</v>
      </c>
      <c r="I223" s="183">
        <f>E223*150%</f>
        <v>45471</v>
      </c>
      <c r="J223" s="183">
        <f>F223*150%</f>
        <v>45471</v>
      </c>
      <c r="K223" s="185" t="s">
        <v>57</v>
      </c>
      <c r="L223" s="185" t="s">
        <v>57</v>
      </c>
      <c r="M223" s="183">
        <f t="shared" ref="M223" si="289">E223*200%</f>
        <v>60628</v>
      </c>
      <c r="N223" s="183">
        <f t="shared" si="254"/>
        <v>60628</v>
      </c>
      <c r="O223" s="185" t="s">
        <v>57</v>
      </c>
      <c r="P223" s="185" t="s">
        <v>57</v>
      </c>
    </row>
    <row r="224" spans="1:16" s="21" customFormat="1" ht="25.5">
      <c r="A224" s="192">
        <v>48</v>
      </c>
      <c r="B224" s="194" t="s">
        <v>444</v>
      </c>
      <c r="C224" s="187">
        <v>680200</v>
      </c>
      <c r="D224" s="192">
        <v>1</v>
      </c>
      <c r="E224" s="197">
        <v>30314</v>
      </c>
      <c r="F224" s="197">
        <v>30314</v>
      </c>
      <c r="G224" s="196" t="s">
        <v>57</v>
      </c>
      <c r="H224" s="196" t="s">
        <v>57</v>
      </c>
      <c r="I224" s="192">
        <f>E224*150%</f>
        <v>45471</v>
      </c>
      <c r="J224" s="192">
        <f>F224*150%</f>
        <v>45471</v>
      </c>
      <c r="K224" s="196" t="s">
        <v>57</v>
      </c>
      <c r="L224" s="196" t="s">
        <v>57</v>
      </c>
      <c r="M224" s="192">
        <f t="shared" ref="M224" si="290">E224*200%</f>
        <v>60628</v>
      </c>
      <c r="N224" s="192">
        <f t="shared" ref="N224" si="291">F224*200%</f>
        <v>60628</v>
      </c>
      <c r="O224" s="196" t="s">
        <v>57</v>
      </c>
      <c r="P224" s="196" t="s">
        <v>57</v>
      </c>
    </row>
    <row r="225" spans="1:16">
      <c r="A225" s="237" t="s">
        <v>67</v>
      </c>
      <c r="B225" s="231"/>
      <c r="C225" s="231"/>
      <c r="D225" s="232"/>
      <c r="E225" s="232"/>
      <c r="F225" s="232"/>
      <c r="G225" s="232"/>
      <c r="H225" s="232"/>
      <c r="I225" s="232"/>
      <c r="J225" s="232"/>
      <c r="K225" s="232"/>
      <c r="L225" s="232"/>
      <c r="M225" s="232"/>
      <c r="N225" s="232"/>
      <c r="O225" s="232"/>
      <c r="P225" s="233"/>
    </row>
    <row r="226" spans="1:16" s="21" customFormat="1">
      <c r="A226" s="225">
        <v>49</v>
      </c>
      <c r="B226" s="226" t="s">
        <v>246</v>
      </c>
      <c r="C226" s="225">
        <v>550300</v>
      </c>
      <c r="D226" s="76">
        <v>1</v>
      </c>
      <c r="E226" s="145">
        <v>28600</v>
      </c>
      <c r="F226" s="146" t="s">
        <v>57</v>
      </c>
      <c r="G226" s="146" t="s">
        <v>57</v>
      </c>
      <c r="H226" s="145">
        <v>27600</v>
      </c>
      <c r="I226" s="71">
        <f>E226*150%</f>
        <v>42900</v>
      </c>
      <c r="J226" s="75" t="s">
        <v>57</v>
      </c>
      <c r="K226" s="75" t="s">
        <v>57</v>
      </c>
      <c r="L226" s="71">
        <f>H226*150%</f>
        <v>41400</v>
      </c>
      <c r="M226" s="71">
        <f>E226*200%</f>
        <v>57200</v>
      </c>
      <c r="N226" s="75" t="s">
        <v>57</v>
      </c>
      <c r="O226" s="75" t="s">
        <v>57</v>
      </c>
      <c r="P226" s="71">
        <f>H226*200%</f>
        <v>55200</v>
      </c>
    </row>
    <row r="227" spans="1:16" s="21" customFormat="1">
      <c r="A227" s="225"/>
      <c r="B227" s="226"/>
      <c r="C227" s="225"/>
      <c r="D227" s="113">
        <v>2</v>
      </c>
      <c r="E227" s="145">
        <v>28300</v>
      </c>
      <c r="F227" s="146" t="s">
        <v>57</v>
      </c>
      <c r="G227" s="146" t="s">
        <v>57</v>
      </c>
      <c r="H227" s="145">
        <v>27600</v>
      </c>
      <c r="I227" s="110">
        <f>E227*150%</f>
        <v>42450</v>
      </c>
      <c r="J227" s="112" t="s">
        <v>57</v>
      </c>
      <c r="K227" s="112" t="s">
        <v>57</v>
      </c>
      <c r="L227" s="110">
        <f>H227*150%</f>
        <v>41400</v>
      </c>
      <c r="M227" s="110">
        <f>E227*200%</f>
        <v>56600</v>
      </c>
      <c r="N227" s="112" t="s">
        <v>57</v>
      </c>
      <c r="O227" s="112" t="s">
        <v>57</v>
      </c>
      <c r="P227" s="110">
        <f>H227*200%</f>
        <v>55200</v>
      </c>
    </row>
    <row r="228" spans="1:16" s="21" customFormat="1">
      <c r="A228" s="225"/>
      <c r="B228" s="226"/>
      <c r="C228" s="225"/>
      <c r="D228" s="76">
        <v>3</v>
      </c>
      <c r="E228" s="150">
        <v>26400</v>
      </c>
      <c r="F228" s="152" t="s">
        <v>57</v>
      </c>
      <c r="G228" s="152" t="s">
        <v>57</v>
      </c>
      <c r="H228" s="150">
        <v>20300</v>
      </c>
      <c r="I228" s="71">
        <f t="shared" ref="I228" si="292">E228*150%</f>
        <v>39600</v>
      </c>
      <c r="J228" s="75" t="s">
        <v>57</v>
      </c>
      <c r="K228" s="75" t="s">
        <v>57</v>
      </c>
      <c r="L228" s="71">
        <f t="shared" ref="L228" si="293">H228*150%</f>
        <v>30450</v>
      </c>
      <c r="M228" s="71">
        <f t="shared" ref="M228" si="294">E228*200%</f>
        <v>52800</v>
      </c>
      <c r="N228" s="75" t="s">
        <v>57</v>
      </c>
      <c r="O228" s="75" t="s">
        <v>57</v>
      </c>
      <c r="P228" s="71">
        <f t="shared" ref="P228" si="295">H228*200%</f>
        <v>40600</v>
      </c>
    </row>
    <row r="229" spans="1:16" s="21" customFormat="1">
      <c r="A229" s="225"/>
      <c r="B229" s="226"/>
      <c r="C229" s="225"/>
      <c r="D229" s="76">
        <v>4</v>
      </c>
      <c r="E229" s="150">
        <v>24300</v>
      </c>
      <c r="F229" s="152" t="s">
        <v>57</v>
      </c>
      <c r="G229" s="152" t="s">
        <v>57</v>
      </c>
      <c r="H229" s="150">
        <v>17800</v>
      </c>
      <c r="I229" s="71">
        <f t="shared" ref="I229" si="296">E229*150%</f>
        <v>36450</v>
      </c>
      <c r="J229" s="75" t="s">
        <v>57</v>
      </c>
      <c r="K229" s="75" t="s">
        <v>57</v>
      </c>
      <c r="L229" s="71">
        <f t="shared" ref="L229" si="297">H229*150%</f>
        <v>26700</v>
      </c>
      <c r="M229" s="71">
        <f t="shared" ref="M229" si="298">E229*200%</f>
        <v>48600</v>
      </c>
      <c r="N229" s="75" t="s">
        <v>57</v>
      </c>
      <c r="O229" s="75" t="s">
        <v>57</v>
      </c>
      <c r="P229" s="71">
        <f t="shared" ref="P229" si="299">H229*200%</f>
        <v>35600</v>
      </c>
    </row>
    <row r="230" spans="1:16" s="21" customFormat="1">
      <c r="A230" s="225"/>
      <c r="B230" s="226"/>
      <c r="C230" s="225"/>
      <c r="D230" s="76">
        <v>5</v>
      </c>
      <c r="E230" s="150" t="s">
        <v>57</v>
      </c>
      <c r="F230" s="152" t="s">
        <v>57</v>
      </c>
      <c r="G230" s="152" t="s">
        <v>57</v>
      </c>
      <c r="H230" s="150">
        <v>17400</v>
      </c>
      <c r="I230" s="110" t="s">
        <v>57</v>
      </c>
      <c r="J230" s="75" t="s">
        <v>57</v>
      </c>
      <c r="K230" s="75" t="s">
        <v>57</v>
      </c>
      <c r="L230" s="71">
        <f t="shared" ref="L230:L240" si="300">H230*150%</f>
        <v>26100</v>
      </c>
      <c r="M230" s="110" t="s">
        <v>57</v>
      </c>
      <c r="N230" s="75" t="s">
        <v>57</v>
      </c>
      <c r="O230" s="75" t="s">
        <v>57</v>
      </c>
      <c r="P230" s="71">
        <f t="shared" ref="P230:P240" si="301">H230*200%</f>
        <v>34800</v>
      </c>
    </row>
    <row r="231" spans="1:16" s="21" customFormat="1" ht="12" customHeight="1">
      <c r="A231" s="217">
        <v>50</v>
      </c>
      <c r="B231" s="219" t="s">
        <v>252</v>
      </c>
      <c r="C231" s="227">
        <v>531100</v>
      </c>
      <c r="D231" s="71">
        <v>1</v>
      </c>
      <c r="E231" s="150">
        <v>28600</v>
      </c>
      <c r="F231" s="152" t="s">
        <v>57</v>
      </c>
      <c r="G231" s="152" t="s">
        <v>57</v>
      </c>
      <c r="H231" s="150">
        <v>27600</v>
      </c>
      <c r="I231" s="71">
        <f>E231*150%</f>
        <v>42900</v>
      </c>
      <c r="J231" s="75" t="s">
        <v>57</v>
      </c>
      <c r="K231" s="75" t="s">
        <v>57</v>
      </c>
      <c r="L231" s="71">
        <f>H231*150%</f>
        <v>41400</v>
      </c>
      <c r="M231" s="71">
        <f>E231*200%</f>
        <v>57200</v>
      </c>
      <c r="N231" s="75" t="s">
        <v>57</v>
      </c>
      <c r="O231" s="75" t="s">
        <v>57</v>
      </c>
      <c r="P231" s="71">
        <f>H231*200%</f>
        <v>55200</v>
      </c>
    </row>
    <row r="232" spans="1:16" s="21" customFormat="1" ht="12" customHeight="1">
      <c r="A232" s="223"/>
      <c r="B232" s="224"/>
      <c r="C232" s="228"/>
      <c r="D232" s="110">
        <v>2</v>
      </c>
      <c r="E232" s="150">
        <v>28300</v>
      </c>
      <c r="F232" s="152" t="s">
        <v>57</v>
      </c>
      <c r="G232" s="152" t="s">
        <v>57</v>
      </c>
      <c r="H232" s="150">
        <v>27600</v>
      </c>
      <c r="I232" s="110">
        <f>E232*150%</f>
        <v>42450</v>
      </c>
      <c r="J232" s="112" t="s">
        <v>57</v>
      </c>
      <c r="K232" s="112" t="s">
        <v>57</v>
      </c>
      <c r="L232" s="110">
        <f>H232*150%</f>
        <v>41400</v>
      </c>
      <c r="M232" s="110">
        <f>E232*200%</f>
        <v>56600</v>
      </c>
      <c r="N232" s="112" t="s">
        <v>57</v>
      </c>
      <c r="O232" s="112" t="s">
        <v>57</v>
      </c>
      <c r="P232" s="110">
        <f>H232*200%</f>
        <v>55200</v>
      </c>
    </row>
    <row r="233" spans="1:16" s="21" customFormat="1" ht="12" customHeight="1">
      <c r="A233" s="223"/>
      <c r="B233" s="224"/>
      <c r="C233" s="228"/>
      <c r="D233" s="71">
        <v>3</v>
      </c>
      <c r="E233" s="150">
        <v>26400</v>
      </c>
      <c r="F233" s="152" t="s">
        <v>57</v>
      </c>
      <c r="G233" s="152" t="s">
        <v>57</v>
      </c>
      <c r="H233" s="150">
        <v>21000</v>
      </c>
      <c r="I233" s="71">
        <f>E233*150%</f>
        <v>39600</v>
      </c>
      <c r="J233" s="75" t="s">
        <v>57</v>
      </c>
      <c r="K233" s="75" t="s">
        <v>57</v>
      </c>
      <c r="L233" s="71">
        <f t="shared" ref="L233" si="302">H233*150%</f>
        <v>31500</v>
      </c>
      <c r="M233" s="71">
        <f>E233*200%</f>
        <v>52800</v>
      </c>
      <c r="N233" s="75" t="s">
        <v>57</v>
      </c>
      <c r="O233" s="75" t="s">
        <v>57</v>
      </c>
      <c r="P233" s="71">
        <f t="shared" ref="P233" si="303">H233*200%</f>
        <v>42000</v>
      </c>
    </row>
    <row r="234" spans="1:16" s="21" customFormat="1" ht="12" customHeight="1">
      <c r="A234" s="223"/>
      <c r="B234" s="224"/>
      <c r="C234" s="228"/>
      <c r="D234" s="71">
        <v>4</v>
      </c>
      <c r="E234" s="150">
        <v>23700</v>
      </c>
      <c r="F234" s="152" t="s">
        <v>57</v>
      </c>
      <c r="G234" s="152" t="s">
        <v>57</v>
      </c>
      <c r="H234" s="150">
        <v>17400</v>
      </c>
      <c r="I234" s="71">
        <f>E234*150%</f>
        <v>35550</v>
      </c>
      <c r="J234" s="75" t="s">
        <v>57</v>
      </c>
      <c r="K234" s="75" t="s">
        <v>57</v>
      </c>
      <c r="L234" s="71">
        <f t="shared" ref="L234" si="304">H234*150%</f>
        <v>26100</v>
      </c>
      <c r="M234" s="71">
        <f>E234*200%</f>
        <v>47400</v>
      </c>
      <c r="N234" s="75" t="s">
        <v>57</v>
      </c>
      <c r="O234" s="75" t="s">
        <v>57</v>
      </c>
      <c r="P234" s="71">
        <f t="shared" ref="P234" si="305">H234*200%</f>
        <v>34800</v>
      </c>
    </row>
    <row r="235" spans="1:16" s="21" customFormat="1" ht="12" customHeight="1">
      <c r="A235" s="223"/>
      <c r="B235" s="224"/>
      <c r="C235" s="228"/>
      <c r="D235" s="71">
        <v>5</v>
      </c>
      <c r="E235" s="150" t="s">
        <v>57</v>
      </c>
      <c r="F235" s="152" t="s">
        <v>57</v>
      </c>
      <c r="G235" s="152" t="s">
        <v>57</v>
      </c>
      <c r="H235" s="150">
        <v>17400</v>
      </c>
      <c r="I235" s="110" t="s">
        <v>57</v>
      </c>
      <c r="J235" s="75" t="s">
        <v>57</v>
      </c>
      <c r="K235" s="75" t="s">
        <v>57</v>
      </c>
      <c r="L235" s="71">
        <f>H235*150%</f>
        <v>26100</v>
      </c>
      <c r="M235" s="110" t="s">
        <v>57</v>
      </c>
      <c r="N235" s="75" t="s">
        <v>57</v>
      </c>
      <c r="O235" s="75" t="s">
        <v>57</v>
      </c>
      <c r="P235" s="71">
        <f>H235*200%</f>
        <v>34800</v>
      </c>
    </row>
    <row r="236" spans="1:16" s="21" customFormat="1">
      <c r="A236" s="217">
        <v>51</v>
      </c>
      <c r="B236" s="219" t="s">
        <v>248</v>
      </c>
      <c r="C236" s="217">
        <v>550300</v>
      </c>
      <c r="D236" s="71">
        <v>1</v>
      </c>
      <c r="E236" s="150">
        <v>26360</v>
      </c>
      <c r="F236" s="152" t="s">
        <v>57</v>
      </c>
      <c r="G236" s="152" t="s">
        <v>57</v>
      </c>
      <c r="H236" s="152">
        <v>26360</v>
      </c>
      <c r="I236" s="71">
        <f>E236*150%</f>
        <v>39540</v>
      </c>
      <c r="J236" s="75" t="s">
        <v>57</v>
      </c>
      <c r="K236" s="75" t="s">
        <v>57</v>
      </c>
      <c r="L236" s="71">
        <f>H236*150%</f>
        <v>39540</v>
      </c>
      <c r="M236" s="71">
        <f>E236*200%</f>
        <v>52720</v>
      </c>
      <c r="N236" s="75" t="s">
        <v>57</v>
      </c>
      <c r="O236" s="75" t="s">
        <v>57</v>
      </c>
      <c r="P236" s="71">
        <f>H236*200%</f>
        <v>52720</v>
      </c>
    </row>
    <row r="237" spans="1:16" s="21" customFormat="1">
      <c r="A237" s="223"/>
      <c r="B237" s="224"/>
      <c r="C237" s="223"/>
      <c r="D237" s="110">
        <v>2</v>
      </c>
      <c r="E237" s="150">
        <v>26360</v>
      </c>
      <c r="F237" s="152" t="s">
        <v>57</v>
      </c>
      <c r="G237" s="152" t="s">
        <v>57</v>
      </c>
      <c r="H237" s="152">
        <v>26360</v>
      </c>
      <c r="I237" s="110">
        <f>E237*150%</f>
        <v>39540</v>
      </c>
      <c r="J237" s="112" t="s">
        <v>57</v>
      </c>
      <c r="K237" s="112" t="s">
        <v>57</v>
      </c>
      <c r="L237" s="110">
        <f>H237*150%</f>
        <v>39540</v>
      </c>
      <c r="M237" s="110">
        <f>E237*200%</f>
        <v>52720</v>
      </c>
      <c r="N237" s="112" t="s">
        <v>57</v>
      </c>
      <c r="O237" s="112" t="s">
        <v>57</v>
      </c>
      <c r="P237" s="110">
        <f>H237*200%</f>
        <v>52720</v>
      </c>
    </row>
    <row r="238" spans="1:16" s="21" customFormat="1">
      <c r="A238" s="223"/>
      <c r="B238" s="224"/>
      <c r="C238" s="223"/>
      <c r="D238" s="71">
        <v>3</v>
      </c>
      <c r="E238" s="150">
        <v>19000</v>
      </c>
      <c r="F238" s="152" t="s">
        <v>57</v>
      </c>
      <c r="G238" s="152" t="s">
        <v>57</v>
      </c>
      <c r="H238" s="152">
        <v>18100</v>
      </c>
      <c r="I238" s="71">
        <f t="shared" ref="I238" si="306">E238*150%</f>
        <v>28500</v>
      </c>
      <c r="J238" s="75" t="s">
        <v>57</v>
      </c>
      <c r="K238" s="75" t="s">
        <v>57</v>
      </c>
      <c r="L238" s="71">
        <f t="shared" ref="L238" si="307">H238*150%</f>
        <v>27150</v>
      </c>
      <c r="M238" s="71">
        <f t="shared" ref="M238" si="308">E238*200%</f>
        <v>38000</v>
      </c>
      <c r="N238" s="75" t="s">
        <v>57</v>
      </c>
      <c r="O238" s="75" t="s">
        <v>57</v>
      </c>
      <c r="P238" s="71">
        <f t="shared" ref="P238" si="309">H238*200%</f>
        <v>36200</v>
      </c>
    </row>
    <row r="239" spans="1:16" s="21" customFormat="1">
      <c r="A239" s="223"/>
      <c r="B239" s="224"/>
      <c r="C239" s="223"/>
      <c r="D239" s="71">
        <v>4</v>
      </c>
      <c r="E239" s="150">
        <v>18700</v>
      </c>
      <c r="F239" s="152" t="s">
        <v>57</v>
      </c>
      <c r="G239" s="152" t="s">
        <v>57</v>
      </c>
      <c r="H239" s="152">
        <v>17800</v>
      </c>
      <c r="I239" s="71">
        <f t="shared" ref="I239" si="310">E239*150%</f>
        <v>28050</v>
      </c>
      <c r="J239" s="75" t="s">
        <v>57</v>
      </c>
      <c r="K239" s="75" t="s">
        <v>57</v>
      </c>
      <c r="L239" s="71">
        <f t="shared" ref="L239" si="311">H239*150%</f>
        <v>26700</v>
      </c>
      <c r="M239" s="71">
        <f t="shared" ref="M239" si="312">E239*200%</f>
        <v>37400</v>
      </c>
      <c r="N239" s="75" t="s">
        <v>57</v>
      </c>
      <c r="O239" s="75" t="s">
        <v>57</v>
      </c>
      <c r="P239" s="71">
        <f t="shared" ref="P239" si="313">H239*200%</f>
        <v>35600</v>
      </c>
    </row>
    <row r="240" spans="1:16" s="21" customFormat="1">
      <c r="A240" s="218"/>
      <c r="B240" s="220"/>
      <c r="C240" s="218"/>
      <c r="D240" s="71">
        <v>5</v>
      </c>
      <c r="E240" s="150" t="s">
        <v>57</v>
      </c>
      <c r="F240" s="152" t="s">
        <v>57</v>
      </c>
      <c r="G240" s="152" t="s">
        <v>57</v>
      </c>
      <c r="H240" s="152">
        <v>17200</v>
      </c>
      <c r="I240" s="71" t="s">
        <v>57</v>
      </c>
      <c r="J240" s="75" t="s">
        <v>57</v>
      </c>
      <c r="K240" s="75" t="s">
        <v>57</v>
      </c>
      <c r="L240" s="71">
        <f t="shared" si="300"/>
        <v>25800</v>
      </c>
      <c r="M240" s="71" t="s">
        <v>57</v>
      </c>
      <c r="N240" s="75" t="s">
        <v>57</v>
      </c>
      <c r="O240" s="75" t="s">
        <v>57</v>
      </c>
      <c r="P240" s="71">
        <f t="shared" si="301"/>
        <v>34400</v>
      </c>
    </row>
    <row r="241" spans="1:16" s="21" customFormat="1">
      <c r="A241" s="217">
        <v>52</v>
      </c>
      <c r="B241" s="219" t="s">
        <v>250</v>
      </c>
      <c r="C241" s="217">
        <v>550300</v>
      </c>
      <c r="D241" s="132">
        <v>1</v>
      </c>
      <c r="E241" s="150">
        <v>26360</v>
      </c>
      <c r="F241" s="152" t="s">
        <v>57</v>
      </c>
      <c r="G241" s="152" t="s">
        <v>57</v>
      </c>
      <c r="H241" s="152">
        <v>26360</v>
      </c>
      <c r="I241" s="132">
        <f>E241*150%</f>
        <v>39540</v>
      </c>
      <c r="J241" s="135" t="s">
        <v>57</v>
      </c>
      <c r="K241" s="135" t="s">
        <v>57</v>
      </c>
      <c r="L241" s="132">
        <f>H241*150%</f>
        <v>39540</v>
      </c>
      <c r="M241" s="132">
        <f>E241*200%</f>
        <v>52720</v>
      </c>
      <c r="N241" s="135" t="s">
        <v>57</v>
      </c>
      <c r="O241" s="135" t="s">
        <v>57</v>
      </c>
      <c r="P241" s="132">
        <f>H241*200%</f>
        <v>52720</v>
      </c>
    </row>
    <row r="242" spans="1:16" s="21" customFormat="1">
      <c r="A242" s="223"/>
      <c r="B242" s="224"/>
      <c r="C242" s="223"/>
      <c r="D242" s="132">
        <v>2</v>
      </c>
      <c r="E242" s="150">
        <v>26360</v>
      </c>
      <c r="F242" s="152" t="s">
        <v>57</v>
      </c>
      <c r="G242" s="152" t="s">
        <v>57</v>
      </c>
      <c r="H242" s="152">
        <v>26360</v>
      </c>
      <c r="I242" s="132">
        <f>E242*150%</f>
        <v>39540</v>
      </c>
      <c r="J242" s="135" t="s">
        <v>57</v>
      </c>
      <c r="K242" s="135" t="s">
        <v>57</v>
      </c>
      <c r="L242" s="132">
        <f>H242*150%</f>
        <v>39540</v>
      </c>
      <c r="M242" s="132">
        <f>E242*200%</f>
        <v>52720</v>
      </c>
      <c r="N242" s="135" t="s">
        <v>57</v>
      </c>
      <c r="O242" s="135" t="s">
        <v>57</v>
      </c>
      <c r="P242" s="132">
        <f>H242*200%</f>
        <v>52720</v>
      </c>
    </row>
    <row r="243" spans="1:16" s="21" customFormat="1">
      <c r="A243" s="223"/>
      <c r="B243" s="224"/>
      <c r="C243" s="223"/>
      <c r="D243" s="132">
        <v>3</v>
      </c>
      <c r="E243" s="150">
        <v>19000</v>
      </c>
      <c r="F243" s="152" t="s">
        <v>57</v>
      </c>
      <c r="G243" s="152" t="s">
        <v>57</v>
      </c>
      <c r="H243" s="152">
        <v>18100</v>
      </c>
      <c r="I243" s="150">
        <f t="shared" ref="I243:I244" si="314">E243*150%</f>
        <v>28500</v>
      </c>
      <c r="J243" s="135" t="s">
        <v>57</v>
      </c>
      <c r="K243" s="135" t="s">
        <v>57</v>
      </c>
      <c r="L243" s="132">
        <f t="shared" ref="L243:L245" si="315">H243*150%</f>
        <v>27150</v>
      </c>
      <c r="M243" s="132">
        <f t="shared" ref="M243:M244" si="316">E243*200%</f>
        <v>38000</v>
      </c>
      <c r="N243" s="135" t="s">
        <v>57</v>
      </c>
      <c r="O243" s="135" t="s">
        <v>57</v>
      </c>
      <c r="P243" s="132">
        <f t="shared" ref="P243:P245" si="317">H243*200%</f>
        <v>36200</v>
      </c>
    </row>
    <row r="244" spans="1:16" s="21" customFormat="1">
      <c r="A244" s="223"/>
      <c r="B244" s="224"/>
      <c r="C244" s="223"/>
      <c r="D244" s="132">
        <v>4</v>
      </c>
      <c r="E244" s="150">
        <v>18700</v>
      </c>
      <c r="F244" s="152" t="s">
        <v>57</v>
      </c>
      <c r="G244" s="152" t="s">
        <v>57</v>
      </c>
      <c r="H244" s="152">
        <v>17800</v>
      </c>
      <c r="I244" s="150">
        <f t="shared" si="314"/>
        <v>28050</v>
      </c>
      <c r="J244" s="135" t="s">
        <v>57</v>
      </c>
      <c r="K244" s="135" t="s">
        <v>57</v>
      </c>
      <c r="L244" s="132">
        <f t="shared" si="315"/>
        <v>26700</v>
      </c>
      <c r="M244" s="132">
        <f t="shared" si="316"/>
        <v>37400</v>
      </c>
      <c r="N244" s="135" t="s">
        <v>57</v>
      </c>
      <c r="O244" s="135" t="s">
        <v>57</v>
      </c>
      <c r="P244" s="132">
        <f t="shared" si="317"/>
        <v>35600</v>
      </c>
    </row>
    <row r="245" spans="1:16" s="21" customFormat="1">
      <c r="A245" s="218"/>
      <c r="B245" s="220"/>
      <c r="C245" s="218"/>
      <c r="D245" s="132">
        <v>5</v>
      </c>
      <c r="E245" s="150" t="s">
        <v>57</v>
      </c>
      <c r="F245" s="152" t="s">
        <v>57</v>
      </c>
      <c r="G245" s="152" t="s">
        <v>57</v>
      </c>
      <c r="H245" s="152">
        <v>17200</v>
      </c>
      <c r="I245" s="150" t="s">
        <v>57</v>
      </c>
      <c r="J245" s="135" t="s">
        <v>57</v>
      </c>
      <c r="K245" s="135" t="s">
        <v>57</v>
      </c>
      <c r="L245" s="132">
        <f t="shared" si="315"/>
        <v>25800</v>
      </c>
      <c r="M245" s="132" t="s">
        <v>57</v>
      </c>
      <c r="N245" s="135" t="s">
        <v>57</v>
      </c>
      <c r="O245" s="135" t="s">
        <v>57</v>
      </c>
      <c r="P245" s="132">
        <f t="shared" si="317"/>
        <v>34400</v>
      </c>
    </row>
    <row r="246" spans="1:16" s="21" customFormat="1" ht="12.75" customHeight="1">
      <c r="A246" s="129">
        <v>53</v>
      </c>
      <c r="B246" s="130" t="s">
        <v>397</v>
      </c>
      <c r="C246" s="129">
        <v>531300</v>
      </c>
      <c r="D246" s="71">
        <v>1</v>
      </c>
      <c r="E246" s="150">
        <v>26360</v>
      </c>
      <c r="F246" s="152" t="s">
        <v>57</v>
      </c>
      <c r="G246" s="152" t="s">
        <v>57</v>
      </c>
      <c r="H246" s="152">
        <v>26360</v>
      </c>
      <c r="I246" s="150">
        <f>E246*150%</f>
        <v>39540</v>
      </c>
      <c r="J246" s="75" t="s">
        <v>57</v>
      </c>
      <c r="K246" s="75" t="s">
        <v>57</v>
      </c>
      <c r="L246" s="71">
        <f>H246*150%</f>
        <v>39540</v>
      </c>
      <c r="M246" s="71">
        <f>E246*200%</f>
        <v>52720</v>
      </c>
      <c r="N246" s="75" t="s">
        <v>57</v>
      </c>
      <c r="O246" s="75" t="s">
        <v>57</v>
      </c>
      <c r="P246" s="71">
        <f>H246*200%</f>
        <v>52720</v>
      </c>
    </row>
    <row r="247" spans="1:16" s="21" customFormat="1" ht="12.75" customHeight="1">
      <c r="A247" s="234" t="s">
        <v>460</v>
      </c>
      <c r="B247" s="235"/>
      <c r="C247" s="235"/>
      <c r="D247" s="235"/>
      <c r="E247" s="235"/>
      <c r="F247" s="235"/>
      <c r="G247" s="235"/>
      <c r="H247" s="235"/>
      <c r="I247" s="235"/>
      <c r="J247" s="235"/>
      <c r="K247" s="235"/>
      <c r="L247" s="235"/>
      <c r="M247" s="235"/>
      <c r="N247" s="235"/>
      <c r="O247" s="235"/>
      <c r="P247" s="236"/>
    </row>
    <row r="248" spans="1:16" s="21" customFormat="1" ht="12.75" customHeight="1">
      <c r="A248" s="202">
        <v>54</v>
      </c>
      <c r="B248" s="203" t="s">
        <v>398</v>
      </c>
      <c r="C248" s="202">
        <v>531700</v>
      </c>
      <c r="D248" s="207">
        <v>1</v>
      </c>
      <c r="E248" s="207">
        <v>32000</v>
      </c>
      <c r="F248" s="209" t="s">
        <v>57</v>
      </c>
      <c r="G248" s="209" t="s">
        <v>57</v>
      </c>
      <c r="H248" s="209" t="s">
        <v>57</v>
      </c>
      <c r="I248" s="207">
        <f t="shared" ref="I248" si="318">E248*150%</f>
        <v>48000</v>
      </c>
      <c r="J248" s="209" t="s">
        <v>57</v>
      </c>
      <c r="K248" s="209" t="s">
        <v>57</v>
      </c>
      <c r="L248" s="207" t="s">
        <v>57</v>
      </c>
      <c r="M248" s="207">
        <f t="shared" ref="M248" si="319">E248*200%</f>
        <v>64000</v>
      </c>
      <c r="N248" s="209" t="s">
        <v>57</v>
      </c>
      <c r="O248" s="209" t="s">
        <v>57</v>
      </c>
      <c r="P248" s="207" t="s">
        <v>57</v>
      </c>
    </row>
    <row r="249" spans="1:16" s="21" customFormat="1" ht="12.75" customHeight="1">
      <c r="A249" s="202">
        <v>55</v>
      </c>
      <c r="B249" s="203" t="s">
        <v>399</v>
      </c>
      <c r="C249" s="202">
        <v>531800</v>
      </c>
      <c r="D249" s="207">
        <v>1</v>
      </c>
      <c r="E249" s="213">
        <v>32000</v>
      </c>
      <c r="F249" s="209" t="s">
        <v>57</v>
      </c>
      <c r="G249" s="209" t="s">
        <v>57</v>
      </c>
      <c r="H249" s="209" t="s">
        <v>57</v>
      </c>
      <c r="I249" s="207">
        <f t="shared" ref="I249" si="320">E249*150%</f>
        <v>48000</v>
      </c>
      <c r="J249" s="209" t="s">
        <v>57</v>
      </c>
      <c r="K249" s="209" t="s">
        <v>57</v>
      </c>
      <c r="L249" s="207" t="s">
        <v>57</v>
      </c>
      <c r="M249" s="207">
        <f t="shared" ref="M249" si="321">E249*200%</f>
        <v>64000</v>
      </c>
      <c r="N249" s="209" t="s">
        <v>57</v>
      </c>
      <c r="O249" s="209" t="s">
        <v>57</v>
      </c>
      <c r="P249" s="207" t="s">
        <v>57</v>
      </c>
    </row>
    <row r="250" spans="1:16" s="21" customFormat="1" ht="25.5">
      <c r="A250" s="202">
        <v>56</v>
      </c>
      <c r="B250" s="203" t="s">
        <v>252</v>
      </c>
      <c r="C250" s="129">
        <v>531100</v>
      </c>
      <c r="D250" s="132">
        <v>1</v>
      </c>
      <c r="E250" s="213">
        <v>32000</v>
      </c>
      <c r="F250" s="152" t="s">
        <v>57</v>
      </c>
      <c r="G250" s="152" t="s">
        <v>57</v>
      </c>
      <c r="H250" s="209" t="s">
        <v>57</v>
      </c>
      <c r="I250" s="150">
        <f t="shared" ref="I250:I254" si="322">E250*150%</f>
        <v>48000</v>
      </c>
      <c r="J250" s="135" t="s">
        <v>57</v>
      </c>
      <c r="K250" s="135" t="s">
        <v>57</v>
      </c>
      <c r="L250" s="207" t="s">
        <v>57</v>
      </c>
      <c r="M250" s="132">
        <f t="shared" ref="M250:M254" si="323">E250*200%</f>
        <v>64000</v>
      </c>
      <c r="N250" s="135" t="s">
        <v>57</v>
      </c>
      <c r="O250" s="135" t="s">
        <v>57</v>
      </c>
      <c r="P250" s="207" t="s">
        <v>57</v>
      </c>
    </row>
    <row r="251" spans="1:16" s="21" customFormat="1" ht="25.5">
      <c r="A251" s="202">
        <v>57</v>
      </c>
      <c r="B251" s="203" t="s">
        <v>461</v>
      </c>
      <c r="C251" s="202">
        <v>580700</v>
      </c>
      <c r="D251" s="207">
        <v>1</v>
      </c>
      <c r="E251" s="213">
        <v>32000</v>
      </c>
      <c r="F251" s="209" t="s">
        <v>57</v>
      </c>
      <c r="G251" s="209" t="s">
        <v>57</v>
      </c>
      <c r="H251" s="209" t="s">
        <v>57</v>
      </c>
      <c r="I251" s="207">
        <f t="shared" ref="I251" si="324">E251*150%</f>
        <v>48000</v>
      </c>
      <c r="J251" s="209" t="s">
        <v>57</v>
      </c>
      <c r="K251" s="209" t="s">
        <v>57</v>
      </c>
      <c r="L251" s="207" t="s">
        <v>57</v>
      </c>
      <c r="M251" s="207">
        <f t="shared" ref="M251" si="325">E251*200%</f>
        <v>64000</v>
      </c>
      <c r="N251" s="209" t="s">
        <v>57</v>
      </c>
      <c r="O251" s="209" t="s">
        <v>57</v>
      </c>
      <c r="P251" s="207" t="s">
        <v>57</v>
      </c>
    </row>
    <row r="252" spans="1:16" s="21" customFormat="1">
      <c r="A252" s="202">
        <v>57</v>
      </c>
      <c r="B252" s="203" t="s">
        <v>464</v>
      </c>
      <c r="C252" s="202">
        <v>600200</v>
      </c>
      <c r="D252" s="207">
        <v>1</v>
      </c>
      <c r="E252" s="213">
        <v>32000</v>
      </c>
      <c r="F252" s="209" t="s">
        <v>57</v>
      </c>
      <c r="G252" s="209" t="s">
        <v>57</v>
      </c>
      <c r="H252" s="209" t="s">
        <v>57</v>
      </c>
      <c r="I252" s="207">
        <f t="shared" ref="I252" si="326">E252*150%</f>
        <v>48000</v>
      </c>
      <c r="J252" s="209" t="s">
        <v>57</v>
      </c>
      <c r="K252" s="209" t="s">
        <v>57</v>
      </c>
      <c r="L252" s="207" t="s">
        <v>57</v>
      </c>
      <c r="M252" s="207">
        <f t="shared" ref="M252" si="327">E252*200%</f>
        <v>64000</v>
      </c>
      <c r="N252" s="209" t="s">
        <v>57</v>
      </c>
      <c r="O252" s="209" t="s">
        <v>57</v>
      </c>
      <c r="P252" s="207" t="s">
        <v>57</v>
      </c>
    </row>
    <row r="253" spans="1:16" s="21" customFormat="1" ht="38.25">
      <c r="A253" s="202">
        <v>58</v>
      </c>
      <c r="B253" s="203" t="s">
        <v>462</v>
      </c>
      <c r="C253" s="202">
        <v>530500</v>
      </c>
      <c r="D253" s="207">
        <v>1</v>
      </c>
      <c r="E253" s="213">
        <v>32000</v>
      </c>
      <c r="F253" s="209" t="s">
        <v>57</v>
      </c>
      <c r="G253" s="209" t="s">
        <v>57</v>
      </c>
      <c r="H253" s="209" t="s">
        <v>57</v>
      </c>
      <c r="I253" s="207">
        <f t="shared" ref="I253" si="328">E253*150%</f>
        <v>48000</v>
      </c>
      <c r="J253" s="209" t="s">
        <v>57</v>
      </c>
      <c r="K253" s="209" t="s">
        <v>57</v>
      </c>
      <c r="L253" s="207" t="s">
        <v>57</v>
      </c>
      <c r="M253" s="207">
        <f t="shared" ref="M253" si="329">E253*200%</f>
        <v>64000</v>
      </c>
      <c r="N253" s="209" t="s">
        <v>57</v>
      </c>
      <c r="O253" s="209" t="s">
        <v>57</v>
      </c>
      <c r="P253" s="207" t="s">
        <v>57</v>
      </c>
    </row>
    <row r="254" spans="1:16" s="21" customFormat="1" ht="38.25">
      <c r="A254" s="202">
        <v>59</v>
      </c>
      <c r="B254" s="210" t="s">
        <v>468</v>
      </c>
      <c r="C254" s="129">
        <v>580900</v>
      </c>
      <c r="D254" s="132">
        <v>1</v>
      </c>
      <c r="E254" s="213">
        <v>30000</v>
      </c>
      <c r="F254" s="152" t="s">
        <v>57</v>
      </c>
      <c r="G254" s="152" t="s">
        <v>57</v>
      </c>
      <c r="H254" s="209" t="s">
        <v>57</v>
      </c>
      <c r="I254" s="150">
        <f t="shared" si="322"/>
        <v>45000</v>
      </c>
      <c r="J254" s="135" t="s">
        <v>57</v>
      </c>
      <c r="K254" s="135" t="s">
        <v>57</v>
      </c>
      <c r="L254" s="207" t="s">
        <v>57</v>
      </c>
      <c r="M254" s="132">
        <f t="shared" si="323"/>
        <v>60000</v>
      </c>
      <c r="N254" s="135" t="s">
        <v>57</v>
      </c>
      <c r="O254" s="135" t="s">
        <v>57</v>
      </c>
      <c r="P254" s="207" t="s">
        <v>57</v>
      </c>
    </row>
    <row r="255" spans="1:16" ht="12.75" customHeight="1">
      <c r="A255" s="230" t="s">
        <v>161</v>
      </c>
      <c r="B255" s="231"/>
      <c r="C255" s="231"/>
      <c r="D255" s="232"/>
      <c r="E255" s="232"/>
      <c r="F255" s="232"/>
      <c r="G255" s="232"/>
      <c r="H255" s="232"/>
      <c r="I255" s="232"/>
      <c r="J255" s="232"/>
      <c r="K255" s="232"/>
      <c r="L255" s="232"/>
      <c r="M255" s="232"/>
      <c r="N255" s="232"/>
      <c r="O255" s="232"/>
      <c r="P255" s="233"/>
    </row>
    <row r="256" spans="1:16" s="21" customFormat="1" ht="12.75" customHeight="1">
      <c r="A256" s="217">
        <v>60</v>
      </c>
      <c r="B256" s="219" t="s">
        <v>254</v>
      </c>
      <c r="C256" s="217">
        <v>531100</v>
      </c>
      <c r="D256" s="71">
        <v>1</v>
      </c>
      <c r="E256" s="150">
        <v>35000</v>
      </c>
      <c r="F256" s="152" t="s">
        <v>57</v>
      </c>
      <c r="G256" s="152" t="s">
        <v>57</v>
      </c>
      <c r="H256" s="152" t="s">
        <v>57</v>
      </c>
      <c r="I256" s="71">
        <f t="shared" ref="I256" si="330">E256*150%</f>
        <v>52500</v>
      </c>
      <c r="J256" s="75" t="s">
        <v>57</v>
      </c>
      <c r="K256" s="75" t="s">
        <v>57</v>
      </c>
      <c r="L256" s="75" t="s">
        <v>57</v>
      </c>
      <c r="M256" s="71">
        <f t="shared" ref="M256" si="331">E256*200%</f>
        <v>70000</v>
      </c>
      <c r="N256" s="75" t="s">
        <v>57</v>
      </c>
      <c r="O256" s="75" t="s">
        <v>57</v>
      </c>
      <c r="P256" s="75" t="s">
        <v>57</v>
      </c>
    </row>
    <row r="257" spans="1:16" s="21" customFormat="1" ht="12.75" customHeight="1">
      <c r="A257" s="223"/>
      <c r="B257" s="224"/>
      <c r="C257" s="223"/>
      <c r="D257" s="110">
        <v>2</v>
      </c>
      <c r="E257" s="150">
        <v>31000</v>
      </c>
      <c r="F257" s="152" t="s">
        <v>57</v>
      </c>
      <c r="G257" s="152" t="s">
        <v>57</v>
      </c>
      <c r="H257" s="152" t="s">
        <v>57</v>
      </c>
      <c r="I257" s="110">
        <f t="shared" ref="I257" si="332">E257*150%</f>
        <v>46500</v>
      </c>
      <c r="J257" s="112" t="s">
        <v>57</v>
      </c>
      <c r="K257" s="112" t="s">
        <v>57</v>
      </c>
      <c r="L257" s="112" t="s">
        <v>57</v>
      </c>
      <c r="M257" s="110">
        <f t="shared" ref="M257" si="333">E257*200%</f>
        <v>62000</v>
      </c>
      <c r="N257" s="112" t="s">
        <v>57</v>
      </c>
      <c r="O257" s="112" t="s">
        <v>57</v>
      </c>
      <c r="P257" s="112" t="s">
        <v>57</v>
      </c>
    </row>
    <row r="258" spans="1:16" s="21" customFormat="1" ht="12.75" customHeight="1">
      <c r="A258" s="223"/>
      <c r="B258" s="224"/>
      <c r="C258" s="223"/>
      <c r="D258" s="71">
        <v>3</v>
      </c>
      <c r="E258" s="150">
        <v>29900</v>
      </c>
      <c r="F258" s="152" t="s">
        <v>57</v>
      </c>
      <c r="G258" s="152" t="s">
        <v>57</v>
      </c>
      <c r="H258" s="152" t="s">
        <v>57</v>
      </c>
      <c r="I258" s="71">
        <f t="shared" ref="I258" si="334">E258*150%</f>
        <v>44850</v>
      </c>
      <c r="J258" s="75" t="s">
        <v>57</v>
      </c>
      <c r="K258" s="75" t="s">
        <v>57</v>
      </c>
      <c r="L258" s="75" t="s">
        <v>57</v>
      </c>
      <c r="M258" s="71">
        <f t="shared" ref="M258" si="335">E258*200%</f>
        <v>59800</v>
      </c>
      <c r="N258" s="75" t="s">
        <v>57</v>
      </c>
      <c r="O258" s="75" t="s">
        <v>57</v>
      </c>
      <c r="P258" s="75" t="s">
        <v>57</v>
      </c>
    </row>
    <row r="259" spans="1:16" s="21" customFormat="1" ht="12.75" customHeight="1">
      <c r="A259" s="223"/>
      <c r="B259" s="224"/>
      <c r="C259" s="223"/>
      <c r="D259" s="71">
        <v>4</v>
      </c>
      <c r="E259" s="150">
        <v>29700</v>
      </c>
      <c r="F259" s="152" t="s">
        <v>57</v>
      </c>
      <c r="G259" s="152" t="s">
        <v>57</v>
      </c>
      <c r="H259" s="152" t="s">
        <v>57</v>
      </c>
      <c r="I259" s="71">
        <f t="shared" ref="I259" si="336">E259*150%</f>
        <v>44550</v>
      </c>
      <c r="J259" s="75" t="s">
        <v>57</v>
      </c>
      <c r="K259" s="75" t="s">
        <v>57</v>
      </c>
      <c r="L259" s="75" t="s">
        <v>57</v>
      </c>
      <c r="M259" s="71">
        <f t="shared" ref="M259" si="337">E259*200%</f>
        <v>59400</v>
      </c>
      <c r="N259" s="75" t="s">
        <v>57</v>
      </c>
      <c r="O259" s="75" t="s">
        <v>57</v>
      </c>
      <c r="P259" s="75" t="s">
        <v>57</v>
      </c>
    </row>
    <row r="260" spans="1:16" s="21" customFormat="1">
      <c r="A260" s="217">
        <v>61</v>
      </c>
      <c r="B260" s="219" t="s">
        <v>137</v>
      </c>
      <c r="C260" s="217">
        <v>532300</v>
      </c>
      <c r="D260" s="71">
        <v>1</v>
      </c>
      <c r="E260" s="150">
        <v>35000</v>
      </c>
      <c r="F260" s="152" t="s">
        <v>57</v>
      </c>
      <c r="G260" s="152" t="s">
        <v>57</v>
      </c>
      <c r="H260" s="152" t="s">
        <v>57</v>
      </c>
      <c r="I260" s="71">
        <f>E260*150%</f>
        <v>52500</v>
      </c>
      <c r="J260" s="75" t="s">
        <v>57</v>
      </c>
      <c r="K260" s="75" t="s">
        <v>57</v>
      </c>
      <c r="L260" s="75" t="s">
        <v>57</v>
      </c>
      <c r="M260" s="71">
        <f>E260*200%</f>
        <v>70000</v>
      </c>
      <c r="N260" s="75" t="s">
        <v>57</v>
      </c>
      <c r="O260" s="75" t="s">
        <v>57</v>
      </c>
      <c r="P260" s="75" t="s">
        <v>57</v>
      </c>
    </row>
    <row r="261" spans="1:16" s="21" customFormat="1">
      <c r="A261" s="223"/>
      <c r="B261" s="224"/>
      <c r="C261" s="223"/>
      <c r="D261" s="110">
        <v>2</v>
      </c>
      <c r="E261" s="150">
        <v>31000</v>
      </c>
      <c r="F261" s="152" t="s">
        <v>57</v>
      </c>
      <c r="G261" s="152" t="s">
        <v>57</v>
      </c>
      <c r="H261" s="152" t="s">
        <v>57</v>
      </c>
      <c r="I261" s="110">
        <f>E261*150%</f>
        <v>46500</v>
      </c>
      <c r="J261" s="112" t="s">
        <v>57</v>
      </c>
      <c r="K261" s="112" t="s">
        <v>57</v>
      </c>
      <c r="L261" s="112" t="s">
        <v>57</v>
      </c>
      <c r="M261" s="110">
        <f>E261*200%</f>
        <v>62000</v>
      </c>
      <c r="N261" s="112" t="s">
        <v>57</v>
      </c>
      <c r="O261" s="112" t="s">
        <v>57</v>
      </c>
      <c r="P261" s="112" t="s">
        <v>57</v>
      </c>
    </row>
    <row r="262" spans="1:16" s="21" customFormat="1">
      <c r="A262" s="223"/>
      <c r="B262" s="224"/>
      <c r="C262" s="223"/>
      <c r="D262" s="71">
        <v>3</v>
      </c>
      <c r="E262" s="150">
        <v>29000</v>
      </c>
      <c r="F262" s="152" t="s">
        <v>57</v>
      </c>
      <c r="G262" s="152" t="s">
        <v>57</v>
      </c>
      <c r="H262" s="152" t="s">
        <v>57</v>
      </c>
      <c r="I262" s="71">
        <f>E262*150%</f>
        <v>43500</v>
      </c>
      <c r="J262" s="75" t="s">
        <v>57</v>
      </c>
      <c r="K262" s="75" t="s">
        <v>57</v>
      </c>
      <c r="L262" s="75" t="s">
        <v>57</v>
      </c>
      <c r="M262" s="71">
        <f t="shared" ref="M262" si="338">E262*200%</f>
        <v>58000</v>
      </c>
      <c r="N262" s="75" t="s">
        <v>57</v>
      </c>
      <c r="O262" s="75" t="s">
        <v>57</v>
      </c>
      <c r="P262" s="75" t="s">
        <v>57</v>
      </c>
    </row>
    <row r="263" spans="1:16" s="21" customFormat="1">
      <c r="A263" s="223"/>
      <c r="B263" s="224"/>
      <c r="C263" s="223"/>
      <c r="D263" s="71">
        <v>4</v>
      </c>
      <c r="E263" s="150">
        <v>28500</v>
      </c>
      <c r="F263" s="152" t="s">
        <v>57</v>
      </c>
      <c r="G263" s="152" t="s">
        <v>57</v>
      </c>
      <c r="H263" s="152" t="s">
        <v>57</v>
      </c>
      <c r="I263" s="71">
        <f t="shared" ref="I263" si="339">E263*150%</f>
        <v>42750</v>
      </c>
      <c r="J263" s="75" t="s">
        <v>57</v>
      </c>
      <c r="K263" s="75" t="s">
        <v>57</v>
      </c>
      <c r="L263" s="75" t="s">
        <v>57</v>
      </c>
      <c r="M263" s="71">
        <f t="shared" ref="M263" si="340">E263*200%</f>
        <v>57000</v>
      </c>
      <c r="N263" s="75" t="s">
        <v>57</v>
      </c>
      <c r="O263" s="75" t="s">
        <v>57</v>
      </c>
      <c r="P263" s="75" t="s">
        <v>57</v>
      </c>
    </row>
    <row r="264" spans="1:16" ht="12.75" customHeight="1">
      <c r="A264" s="230" t="s">
        <v>66</v>
      </c>
      <c r="B264" s="231"/>
      <c r="C264" s="231"/>
      <c r="D264" s="232"/>
      <c r="E264" s="232"/>
      <c r="F264" s="232"/>
      <c r="G264" s="232"/>
      <c r="H264" s="232"/>
      <c r="I264" s="232"/>
      <c r="J264" s="232"/>
      <c r="K264" s="232"/>
      <c r="L264" s="232"/>
      <c r="M264" s="232"/>
      <c r="N264" s="232"/>
      <c r="O264" s="232"/>
      <c r="P264" s="233"/>
    </row>
    <row r="265" spans="1:16" s="21" customFormat="1">
      <c r="A265" s="225">
        <v>62</v>
      </c>
      <c r="B265" s="226" t="s">
        <v>6</v>
      </c>
      <c r="C265" s="225">
        <v>530800</v>
      </c>
      <c r="D265" s="76">
        <v>1</v>
      </c>
      <c r="E265" s="150">
        <v>28100</v>
      </c>
      <c r="F265" s="152" t="s">
        <v>57</v>
      </c>
      <c r="G265" s="152" t="s">
        <v>57</v>
      </c>
      <c r="H265" s="152" t="s">
        <v>57</v>
      </c>
      <c r="I265" s="71">
        <f t="shared" ref="I265" si="341">E265*150%</f>
        <v>42150</v>
      </c>
      <c r="J265" s="75" t="s">
        <v>57</v>
      </c>
      <c r="K265" s="75" t="s">
        <v>57</v>
      </c>
      <c r="L265" s="75" t="s">
        <v>57</v>
      </c>
      <c r="M265" s="71">
        <f t="shared" ref="M265" si="342">E265*200%</f>
        <v>56200</v>
      </c>
      <c r="N265" s="75" t="s">
        <v>57</v>
      </c>
      <c r="O265" s="75" t="s">
        <v>57</v>
      </c>
      <c r="P265" s="75" t="s">
        <v>57</v>
      </c>
    </row>
    <row r="266" spans="1:16" s="21" customFormat="1">
      <c r="A266" s="225"/>
      <c r="B266" s="226"/>
      <c r="C266" s="225"/>
      <c r="D266" s="113">
        <v>2</v>
      </c>
      <c r="E266" s="150">
        <v>28100</v>
      </c>
      <c r="F266" s="152" t="s">
        <v>57</v>
      </c>
      <c r="G266" s="152" t="s">
        <v>57</v>
      </c>
      <c r="H266" s="152" t="s">
        <v>57</v>
      </c>
      <c r="I266" s="110">
        <f t="shared" ref="I266" si="343">E266*150%</f>
        <v>42150</v>
      </c>
      <c r="J266" s="112" t="s">
        <v>57</v>
      </c>
      <c r="K266" s="112" t="s">
        <v>57</v>
      </c>
      <c r="L266" s="112" t="s">
        <v>57</v>
      </c>
      <c r="M266" s="110">
        <f t="shared" ref="M266" si="344">E266*200%</f>
        <v>56200</v>
      </c>
      <c r="N266" s="112" t="s">
        <v>57</v>
      </c>
      <c r="O266" s="112" t="s">
        <v>57</v>
      </c>
      <c r="P266" s="112" t="s">
        <v>57</v>
      </c>
    </row>
    <row r="267" spans="1:16" s="21" customFormat="1">
      <c r="A267" s="225"/>
      <c r="B267" s="226"/>
      <c r="C267" s="225"/>
      <c r="D267" s="76">
        <v>3</v>
      </c>
      <c r="E267" s="150">
        <v>25600</v>
      </c>
      <c r="F267" s="152" t="s">
        <v>57</v>
      </c>
      <c r="G267" s="152" t="s">
        <v>57</v>
      </c>
      <c r="H267" s="152" t="s">
        <v>57</v>
      </c>
      <c r="I267" s="71">
        <f t="shared" ref="I267" si="345">E267*150%</f>
        <v>38400</v>
      </c>
      <c r="J267" s="75" t="s">
        <v>57</v>
      </c>
      <c r="K267" s="75" t="s">
        <v>57</v>
      </c>
      <c r="L267" s="75" t="s">
        <v>57</v>
      </c>
      <c r="M267" s="71">
        <f t="shared" ref="M267" si="346">E267*200%</f>
        <v>51200</v>
      </c>
      <c r="N267" s="75" t="s">
        <v>57</v>
      </c>
      <c r="O267" s="75" t="s">
        <v>57</v>
      </c>
      <c r="P267" s="75" t="s">
        <v>57</v>
      </c>
    </row>
    <row r="268" spans="1:16" s="21" customFormat="1">
      <c r="A268" s="225"/>
      <c r="B268" s="226"/>
      <c r="C268" s="225"/>
      <c r="D268" s="76">
        <v>4</v>
      </c>
      <c r="E268" s="150">
        <v>23500</v>
      </c>
      <c r="F268" s="152" t="s">
        <v>57</v>
      </c>
      <c r="G268" s="152" t="s">
        <v>57</v>
      </c>
      <c r="H268" s="152" t="s">
        <v>57</v>
      </c>
      <c r="I268" s="71">
        <f t="shared" ref="I268" si="347">E268*150%</f>
        <v>35250</v>
      </c>
      <c r="J268" s="75" t="s">
        <v>57</v>
      </c>
      <c r="K268" s="75" t="s">
        <v>57</v>
      </c>
      <c r="L268" s="75" t="s">
        <v>57</v>
      </c>
      <c r="M268" s="71">
        <f t="shared" ref="M268" si="348">E268*200%</f>
        <v>47000</v>
      </c>
      <c r="N268" s="75" t="s">
        <v>57</v>
      </c>
      <c r="O268" s="75" t="s">
        <v>57</v>
      </c>
      <c r="P268" s="75" t="s">
        <v>57</v>
      </c>
    </row>
    <row r="269" spans="1:16" s="21" customFormat="1">
      <c r="A269" s="217">
        <v>63</v>
      </c>
      <c r="B269" s="219" t="s">
        <v>5</v>
      </c>
      <c r="C269" s="217">
        <v>531500</v>
      </c>
      <c r="D269" s="71">
        <v>1</v>
      </c>
      <c r="E269" s="150">
        <v>28100</v>
      </c>
      <c r="F269" s="152" t="s">
        <v>57</v>
      </c>
      <c r="G269" s="152" t="s">
        <v>57</v>
      </c>
      <c r="H269" s="152">
        <v>26360</v>
      </c>
      <c r="I269" s="71">
        <f t="shared" ref="I269" si="349">E269*150%</f>
        <v>42150</v>
      </c>
      <c r="J269" s="75" t="s">
        <v>57</v>
      </c>
      <c r="K269" s="75" t="s">
        <v>57</v>
      </c>
      <c r="L269" s="75">
        <f>H269*1.5</f>
        <v>39540</v>
      </c>
      <c r="M269" s="71">
        <f t="shared" ref="M269" si="350">E269*200%</f>
        <v>56200</v>
      </c>
      <c r="N269" s="75" t="s">
        <v>57</v>
      </c>
      <c r="O269" s="75" t="s">
        <v>57</v>
      </c>
      <c r="P269" s="75">
        <f>H269*2</f>
        <v>52720</v>
      </c>
    </row>
    <row r="270" spans="1:16" s="21" customFormat="1">
      <c r="A270" s="223"/>
      <c r="B270" s="224"/>
      <c r="C270" s="223"/>
      <c r="D270" s="110">
        <v>2</v>
      </c>
      <c r="E270" s="150">
        <v>28100</v>
      </c>
      <c r="F270" s="152" t="s">
        <v>57</v>
      </c>
      <c r="G270" s="152" t="s">
        <v>57</v>
      </c>
      <c r="H270" s="152">
        <v>26360</v>
      </c>
      <c r="I270" s="110">
        <f t="shared" ref="I270" si="351">E270*150%</f>
        <v>42150</v>
      </c>
      <c r="J270" s="112" t="s">
        <v>57</v>
      </c>
      <c r="K270" s="112" t="s">
        <v>57</v>
      </c>
      <c r="L270" s="112">
        <f>H270*1.5</f>
        <v>39540</v>
      </c>
      <c r="M270" s="110">
        <f t="shared" ref="M270" si="352">E270*200%</f>
        <v>56200</v>
      </c>
      <c r="N270" s="112" t="s">
        <v>57</v>
      </c>
      <c r="O270" s="112" t="s">
        <v>57</v>
      </c>
      <c r="P270" s="112">
        <f>H270*2</f>
        <v>52720</v>
      </c>
    </row>
    <row r="271" spans="1:16" s="21" customFormat="1">
      <c r="A271" s="223"/>
      <c r="B271" s="224"/>
      <c r="C271" s="223"/>
      <c r="D271" s="71">
        <v>3</v>
      </c>
      <c r="E271" s="150">
        <v>25600</v>
      </c>
      <c r="F271" s="152" t="s">
        <v>57</v>
      </c>
      <c r="G271" s="152" t="s">
        <v>57</v>
      </c>
      <c r="H271" s="152">
        <v>20900</v>
      </c>
      <c r="I271" s="71">
        <f t="shared" ref="I271" si="353">E271*150%</f>
        <v>38400</v>
      </c>
      <c r="J271" s="75" t="s">
        <v>57</v>
      </c>
      <c r="K271" s="75" t="s">
        <v>57</v>
      </c>
      <c r="L271" s="75">
        <f>H271*1.5</f>
        <v>31350</v>
      </c>
      <c r="M271" s="71">
        <f t="shared" ref="M271" si="354">E271*200%</f>
        <v>51200</v>
      </c>
      <c r="N271" s="75" t="s">
        <v>57</v>
      </c>
      <c r="O271" s="75" t="s">
        <v>57</v>
      </c>
      <c r="P271" s="75">
        <f>H271*2</f>
        <v>41800</v>
      </c>
    </row>
    <row r="272" spans="1:16" s="21" customFormat="1">
      <c r="A272" s="223"/>
      <c r="B272" s="224"/>
      <c r="C272" s="223"/>
      <c r="D272" s="71">
        <v>4</v>
      </c>
      <c r="E272" s="150">
        <v>23500</v>
      </c>
      <c r="F272" s="152" t="s">
        <v>57</v>
      </c>
      <c r="G272" s="152" t="s">
        <v>57</v>
      </c>
      <c r="H272" s="152">
        <v>18300</v>
      </c>
      <c r="I272" s="71">
        <f t="shared" ref="I272" si="355">E272*150%</f>
        <v>35250</v>
      </c>
      <c r="J272" s="75" t="s">
        <v>57</v>
      </c>
      <c r="K272" s="75" t="s">
        <v>57</v>
      </c>
      <c r="L272" s="75">
        <f>H272*1.5</f>
        <v>27450</v>
      </c>
      <c r="M272" s="71">
        <f t="shared" ref="M272" si="356">E272*200%</f>
        <v>47000</v>
      </c>
      <c r="N272" s="75" t="s">
        <v>57</v>
      </c>
      <c r="O272" s="75" t="s">
        <v>57</v>
      </c>
      <c r="P272" s="75">
        <f>H272*2</f>
        <v>36600</v>
      </c>
    </row>
    <row r="273" spans="1:16" s="21" customFormat="1">
      <c r="A273" s="217">
        <v>64</v>
      </c>
      <c r="B273" s="219" t="s">
        <v>170</v>
      </c>
      <c r="C273" s="227">
        <v>530200</v>
      </c>
      <c r="D273" s="110">
        <v>1</v>
      </c>
      <c r="E273" s="150">
        <v>26360</v>
      </c>
      <c r="F273" s="152" t="s">
        <v>57</v>
      </c>
      <c r="G273" s="152" t="s">
        <v>57</v>
      </c>
      <c r="H273" s="152" t="s">
        <v>57</v>
      </c>
      <c r="I273" s="110">
        <f>E273*150%</f>
        <v>39540</v>
      </c>
      <c r="J273" s="112" t="s">
        <v>57</v>
      </c>
      <c r="K273" s="112" t="s">
        <v>57</v>
      </c>
      <c r="L273" s="112" t="s">
        <v>57</v>
      </c>
      <c r="M273" s="110">
        <f>E273*200%</f>
        <v>52720</v>
      </c>
      <c r="N273" s="112" t="s">
        <v>57</v>
      </c>
      <c r="O273" s="112" t="s">
        <v>57</v>
      </c>
      <c r="P273" s="112" t="s">
        <v>57</v>
      </c>
    </row>
    <row r="274" spans="1:16" s="21" customFormat="1">
      <c r="A274" s="218"/>
      <c r="B274" s="220"/>
      <c r="C274" s="229"/>
      <c r="D274" s="71">
        <v>2</v>
      </c>
      <c r="E274" s="150">
        <v>26360</v>
      </c>
      <c r="F274" s="152" t="s">
        <v>57</v>
      </c>
      <c r="G274" s="152" t="s">
        <v>57</v>
      </c>
      <c r="H274" s="152" t="s">
        <v>57</v>
      </c>
      <c r="I274" s="71">
        <f>E274*150%</f>
        <v>39540</v>
      </c>
      <c r="J274" s="75" t="s">
        <v>57</v>
      </c>
      <c r="K274" s="75" t="s">
        <v>57</v>
      </c>
      <c r="L274" s="75" t="s">
        <v>57</v>
      </c>
      <c r="M274" s="71">
        <f>E274*200%</f>
        <v>52720</v>
      </c>
      <c r="N274" s="75" t="s">
        <v>57</v>
      </c>
      <c r="O274" s="75" t="s">
        <v>57</v>
      </c>
      <c r="P274" s="75" t="s">
        <v>57</v>
      </c>
    </row>
    <row r="275" spans="1:16" s="21" customFormat="1">
      <c r="A275" s="132">
        <v>65</v>
      </c>
      <c r="B275" s="133" t="s">
        <v>403</v>
      </c>
      <c r="C275" s="135">
        <v>530900</v>
      </c>
      <c r="D275" s="132">
        <v>1</v>
      </c>
      <c r="E275" s="150">
        <v>26360</v>
      </c>
      <c r="F275" s="152" t="s">
        <v>57</v>
      </c>
      <c r="G275" s="152" t="s">
        <v>57</v>
      </c>
      <c r="H275" s="152" t="s">
        <v>57</v>
      </c>
      <c r="I275" s="132">
        <f>E275*150%</f>
        <v>39540</v>
      </c>
      <c r="J275" s="135" t="s">
        <v>57</v>
      </c>
      <c r="K275" s="135" t="s">
        <v>57</v>
      </c>
      <c r="L275" s="135" t="s">
        <v>57</v>
      </c>
      <c r="M275" s="132">
        <f>E275*200%</f>
        <v>52720</v>
      </c>
      <c r="N275" s="135" t="s">
        <v>57</v>
      </c>
      <c r="O275" s="135" t="s">
        <v>57</v>
      </c>
      <c r="P275" s="135" t="s">
        <v>57</v>
      </c>
    </row>
    <row r="276" spans="1:16">
      <c r="A276" s="237" t="s">
        <v>65</v>
      </c>
      <c r="B276" s="267"/>
      <c r="C276" s="267"/>
      <c r="D276" s="232"/>
      <c r="E276" s="232"/>
      <c r="F276" s="232"/>
      <c r="G276" s="232"/>
      <c r="H276" s="232"/>
      <c r="I276" s="232"/>
      <c r="J276" s="232"/>
      <c r="K276" s="232"/>
      <c r="L276" s="232"/>
      <c r="M276" s="232"/>
      <c r="N276" s="232"/>
      <c r="O276" s="232"/>
      <c r="P276" s="233"/>
    </row>
    <row r="277" spans="1:16" ht="14.25" customHeight="1">
      <c r="A277" s="227">
        <v>66</v>
      </c>
      <c r="B277" s="219" t="s">
        <v>260</v>
      </c>
      <c r="C277" s="217">
        <v>580100</v>
      </c>
      <c r="D277" s="77">
        <v>1</v>
      </c>
      <c r="E277" s="150">
        <v>29800</v>
      </c>
      <c r="F277" s="150">
        <v>29100</v>
      </c>
      <c r="G277" s="152" t="s">
        <v>57</v>
      </c>
      <c r="H277" s="152" t="s">
        <v>57</v>
      </c>
      <c r="I277" s="78">
        <f t="shared" ref="I277" si="357">E277*150%</f>
        <v>44700</v>
      </c>
      <c r="J277" s="78">
        <f>F277*150%</f>
        <v>43650</v>
      </c>
      <c r="K277" s="79" t="s">
        <v>57</v>
      </c>
      <c r="L277" s="79" t="s">
        <v>57</v>
      </c>
      <c r="M277" s="78">
        <f t="shared" ref="M277" si="358">E277*200%</f>
        <v>59600</v>
      </c>
      <c r="N277" s="78">
        <f>F277*200%</f>
        <v>58200</v>
      </c>
      <c r="O277" s="79" t="s">
        <v>57</v>
      </c>
      <c r="P277" s="79" t="s">
        <v>57</v>
      </c>
    </row>
    <row r="278" spans="1:16" ht="14.25" customHeight="1">
      <c r="A278" s="228"/>
      <c r="B278" s="224"/>
      <c r="C278" s="223"/>
      <c r="D278" s="111">
        <v>2</v>
      </c>
      <c r="E278" s="150">
        <v>29800</v>
      </c>
      <c r="F278" s="150">
        <v>29100</v>
      </c>
      <c r="G278" s="152" t="s">
        <v>57</v>
      </c>
      <c r="H278" s="152" t="s">
        <v>57</v>
      </c>
      <c r="I278" s="97">
        <f t="shared" ref="I278" si="359">E278*150%</f>
        <v>44700</v>
      </c>
      <c r="J278" s="97">
        <f>F278*150%</f>
        <v>43650</v>
      </c>
      <c r="K278" s="98" t="s">
        <v>57</v>
      </c>
      <c r="L278" s="98" t="s">
        <v>57</v>
      </c>
      <c r="M278" s="97">
        <f t="shared" ref="M278" si="360">E278*200%</f>
        <v>59600</v>
      </c>
      <c r="N278" s="97">
        <f>F278*200%</f>
        <v>58200</v>
      </c>
      <c r="O278" s="98" t="s">
        <v>57</v>
      </c>
      <c r="P278" s="98" t="s">
        <v>57</v>
      </c>
    </row>
    <row r="279" spans="1:16" ht="14.25" customHeight="1">
      <c r="A279" s="228"/>
      <c r="B279" s="224"/>
      <c r="C279" s="223"/>
      <c r="D279" s="77">
        <v>3</v>
      </c>
      <c r="E279" s="150">
        <v>27500</v>
      </c>
      <c r="F279" s="150">
        <v>24500</v>
      </c>
      <c r="G279" s="152" t="s">
        <v>57</v>
      </c>
      <c r="H279" s="152" t="s">
        <v>57</v>
      </c>
      <c r="I279" s="78">
        <f t="shared" ref="I279" si="361">E279*150%</f>
        <v>41250</v>
      </c>
      <c r="J279" s="78">
        <f t="shared" ref="J279" si="362">F279*150%</f>
        <v>36750</v>
      </c>
      <c r="K279" s="79" t="s">
        <v>57</v>
      </c>
      <c r="L279" s="79" t="s">
        <v>57</v>
      </c>
      <c r="M279" s="78">
        <f t="shared" ref="M279" si="363">E279*200%</f>
        <v>55000</v>
      </c>
      <c r="N279" s="78">
        <f t="shared" ref="N279" si="364">F279*200%</f>
        <v>49000</v>
      </c>
      <c r="O279" s="79" t="s">
        <v>57</v>
      </c>
      <c r="P279" s="79" t="s">
        <v>57</v>
      </c>
    </row>
    <row r="280" spans="1:16" ht="14.25" customHeight="1">
      <c r="A280" s="228"/>
      <c r="B280" s="224"/>
      <c r="C280" s="223"/>
      <c r="D280" s="77">
        <v>4</v>
      </c>
      <c r="E280" s="150">
        <v>27000</v>
      </c>
      <c r="F280" s="150">
        <v>24000</v>
      </c>
      <c r="G280" s="152" t="s">
        <v>57</v>
      </c>
      <c r="H280" s="152" t="s">
        <v>57</v>
      </c>
      <c r="I280" s="78">
        <f t="shared" ref="I280" si="365">E280*150%</f>
        <v>40500</v>
      </c>
      <c r="J280" s="78">
        <f t="shared" ref="J280:J281" si="366">F280*150%</f>
        <v>36000</v>
      </c>
      <c r="K280" s="79" t="s">
        <v>57</v>
      </c>
      <c r="L280" s="79" t="s">
        <v>57</v>
      </c>
      <c r="M280" s="78">
        <f t="shared" ref="M280" si="367">E280*200%</f>
        <v>54000</v>
      </c>
      <c r="N280" s="78">
        <f t="shared" ref="N280:N281" si="368">F280*200%</f>
        <v>48000</v>
      </c>
      <c r="O280" s="79" t="s">
        <v>57</v>
      </c>
      <c r="P280" s="79" t="s">
        <v>57</v>
      </c>
    </row>
    <row r="281" spans="1:16" s="21" customFormat="1">
      <c r="A281" s="228"/>
      <c r="B281" s="224"/>
      <c r="C281" s="223"/>
      <c r="D281" s="76">
        <v>5</v>
      </c>
      <c r="E281" s="150" t="s">
        <v>57</v>
      </c>
      <c r="F281" s="150">
        <v>19500</v>
      </c>
      <c r="G281" s="152" t="s">
        <v>57</v>
      </c>
      <c r="H281" s="152" t="s">
        <v>57</v>
      </c>
      <c r="I281" s="110" t="s">
        <v>57</v>
      </c>
      <c r="J281" s="71">
        <f t="shared" si="366"/>
        <v>29250</v>
      </c>
      <c r="K281" s="75" t="s">
        <v>57</v>
      </c>
      <c r="L281" s="75" t="s">
        <v>57</v>
      </c>
      <c r="M281" s="110" t="s">
        <v>57</v>
      </c>
      <c r="N281" s="71">
        <f t="shared" si="368"/>
        <v>39000</v>
      </c>
      <c r="O281" s="75" t="s">
        <v>57</v>
      </c>
      <c r="P281" s="75" t="s">
        <v>57</v>
      </c>
    </row>
    <row r="282" spans="1:16" ht="12.75" customHeight="1">
      <c r="A282" s="227">
        <v>67</v>
      </c>
      <c r="B282" s="219" t="s">
        <v>259</v>
      </c>
      <c r="C282" s="217">
        <v>580100</v>
      </c>
      <c r="D282" s="77">
        <v>1</v>
      </c>
      <c r="E282" s="150">
        <v>29800</v>
      </c>
      <c r="F282" s="150">
        <v>29100</v>
      </c>
      <c r="G282" s="152" t="s">
        <v>57</v>
      </c>
      <c r="H282" s="152" t="s">
        <v>57</v>
      </c>
      <c r="I282" s="78">
        <f t="shared" ref="I282" si="369">E282*150%</f>
        <v>44700</v>
      </c>
      <c r="J282" s="78">
        <f>F282*150%</f>
        <v>43650</v>
      </c>
      <c r="K282" s="79" t="s">
        <v>57</v>
      </c>
      <c r="L282" s="79" t="s">
        <v>57</v>
      </c>
      <c r="M282" s="78">
        <f t="shared" ref="M282" si="370">E282*200%</f>
        <v>59600</v>
      </c>
      <c r="N282" s="78">
        <f>F282*200%</f>
        <v>58200</v>
      </c>
      <c r="O282" s="79" t="s">
        <v>57</v>
      </c>
      <c r="P282" s="79" t="s">
        <v>57</v>
      </c>
    </row>
    <row r="283" spans="1:16" ht="12.75" customHeight="1">
      <c r="A283" s="228"/>
      <c r="B283" s="224"/>
      <c r="C283" s="223"/>
      <c r="D283" s="111">
        <v>2</v>
      </c>
      <c r="E283" s="150">
        <v>29800</v>
      </c>
      <c r="F283" s="150">
        <v>29100</v>
      </c>
      <c r="G283" s="152" t="s">
        <v>57</v>
      </c>
      <c r="H283" s="152" t="s">
        <v>57</v>
      </c>
      <c r="I283" s="97">
        <f t="shared" ref="I283" si="371">E283*150%</f>
        <v>44700</v>
      </c>
      <c r="J283" s="97">
        <f>F283*150%</f>
        <v>43650</v>
      </c>
      <c r="K283" s="98" t="s">
        <v>57</v>
      </c>
      <c r="L283" s="98" t="s">
        <v>57</v>
      </c>
      <c r="M283" s="97">
        <f t="shared" ref="M283" si="372">E283*200%</f>
        <v>59600</v>
      </c>
      <c r="N283" s="97">
        <f>F283*200%</f>
        <v>58200</v>
      </c>
      <c r="O283" s="98" t="s">
        <v>57</v>
      </c>
      <c r="P283" s="98" t="s">
        <v>57</v>
      </c>
    </row>
    <row r="284" spans="1:16" ht="12.75" customHeight="1">
      <c r="A284" s="228"/>
      <c r="B284" s="224"/>
      <c r="C284" s="223"/>
      <c r="D284" s="77">
        <v>3</v>
      </c>
      <c r="E284" s="150">
        <v>27500</v>
      </c>
      <c r="F284" s="150">
        <v>24500</v>
      </c>
      <c r="G284" s="152" t="s">
        <v>57</v>
      </c>
      <c r="H284" s="152" t="s">
        <v>57</v>
      </c>
      <c r="I284" s="78">
        <f t="shared" ref="I284" si="373">E284*150%</f>
        <v>41250</v>
      </c>
      <c r="J284" s="78">
        <f t="shared" ref="J284" si="374">F284*150%</f>
        <v>36750</v>
      </c>
      <c r="K284" s="79" t="s">
        <v>57</v>
      </c>
      <c r="L284" s="79" t="s">
        <v>57</v>
      </c>
      <c r="M284" s="78">
        <f t="shared" ref="M284" si="375">E284*200%</f>
        <v>55000</v>
      </c>
      <c r="N284" s="78">
        <f t="shared" ref="N284" si="376">F284*200%</f>
        <v>49000</v>
      </c>
      <c r="O284" s="79" t="s">
        <v>57</v>
      </c>
      <c r="P284" s="79" t="s">
        <v>57</v>
      </c>
    </row>
    <row r="285" spans="1:16" ht="13.5" customHeight="1">
      <c r="A285" s="228"/>
      <c r="B285" s="224"/>
      <c r="C285" s="223"/>
      <c r="D285" s="77">
        <v>4</v>
      </c>
      <c r="E285" s="150">
        <v>27000</v>
      </c>
      <c r="F285" s="150">
        <v>24000</v>
      </c>
      <c r="G285" s="152" t="s">
        <v>57</v>
      </c>
      <c r="H285" s="152" t="s">
        <v>57</v>
      </c>
      <c r="I285" s="78">
        <f t="shared" ref="I285" si="377">E285*150%</f>
        <v>40500</v>
      </c>
      <c r="J285" s="78">
        <f t="shared" ref="J285:J286" si="378">F285*150%</f>
        <v>36000</v>
      </c>
      <c r="K285" s="79" t="s">
        <v>57</v>
      </c>
      <c r="L285" s="79" t="s">
        <v>57</v>
      </c>
      <c r="M285" s="78">
        <f t="shared" ref="M285" si="379">E285*200%</f>
        <v>54000</v>
      </c>
      <c r="N285" s="78">
        <f t="shared" ref="N285:N286" si="380">F285*200%</f>
        <v>48000</v>
      </c>
      <c r="O285" s="79" t="s">
        <v>57</v>
      </c>
      <c r="P285" s="79" t="s">
        <v>57</v>
      </c>
    </row>
    <row r="286" spans="1:16" s="21" customFormat="1">
      <c r="A286" s="228"/>
      <c r="B286" s="224"/>
      <c r="C286" s="223"/>
      <c r="D286" s="76">
        <v>5</v>
      </c>
      <c r="E286" s="150" t="s">
        <v>57</v>
      </c>
      <c r="F286" s="150">
        <v>19500</v>
      </c>
      <c r="G286" s="152" t="s">
        <v>57</v>
      </c>
      <c r="H286" s="152" t="s">
        <v>57</v>
      </c>
      <c r="I286" s="110" t="s">
        <v>57</v>
      </c>
      <c r="J286" s="71">
        <f t="shared" si="378"/>
        <v>29250</v>
      </c>
      <c r="K286" s="75" t="s">
        <v>57</v>
      </c>
      <c r="L286" s="75" t="s">
        <v>57</v>
      </c>
      <c r="M286" s="110" t="s">
        <v>57</v>
      </c>
      <c r="N286" s="71">
        <f t="shared" si="380"/>
        <v>39000</v>
      </c>
      <c r="O286" s="75" t="s">
        <v>57</v>
      </c>
      <c r="P286" s="75" t="s">
        <v>57</v>
      </c>
    </row>
    <row r="287" spans="1:16" ht="12.75" customHeight="1">
      <c r="A287" s="227">
        <v>68</v>
      </c>
      <c r="B287" s="219" t="s">
        <v>258</v>
      </c>
      <c r="C287" s="217">
        <v>580100</v>
      </c>
      <c r="D287" s="77">
        <v>1</v>
      </c>
      <c r="E287" s="150">
        <v>28300</v>
      </c>
      <c r="F287" s="150">
        <v>27600</v>
      </c>
      <c r="G287" s="152" t="s">
        <v>57</v>
      </c>
      <c r="H287" s="152" t="s">
        <v>57</v>
      </c>
      <c r="I287" s="78">
        <f t="shared" ref="I287" si="381">E287*150%</f>
        <v>42450</v>
      </c>
      <c r="J287" s="78">
        <f>F287*150%</f>
        <v>41400</v>
      </c>
      <c r="K287" s="79" t="s">
        <v>57</v>
      </c>
      <c r="L287" s="79" t="s">
        <v>57</v>
      </c>
      <c r="M287" s="78">
        <f t="shared" ref="M287" si="382">E287*200%</f>
        <v>56600</v>
      </c>
      <c r="N287" s="78">
        <f>F287*200%</f>
        <v>55200</v>
      </c>
      <c r="O287" s="79" t="s">
        <v>57</v>
      </c>
      <c r="P287" s="79" t="s">
        <v>57</v>
      </c>
    </row>
    <row r="288" spans="1:16" ht="12.75" customHeight="1">
      <c r="A288" s="228"/>
      <c r="B288" s="224"/>
      <c r="C288" s="223"/>
      <c r="D288" s="111">
        <v>2</v>
      </c>
      <c r="E288" s="150">
        <v>28300</v>
      </c>
      <c r="F288" s="150">
        <v>27600</v>
      </c>
      <c r="G288" s="152" t="s">
        <v>57</v>
      </c>
      <c r="H288" s="152" t="s">
        <v>57</v>
      </c>
      <c r="I288" s="97">
        <f t="shared" ref="I288" si="383">E288*150%</f>
        <v>42450</v>
      </c>
      <c r="J288" s="97">
        <f>F288*150%</f>
        <v>41400</v>
      </c>
      <c r="K288" s="98" t="s">
        <v>57</v>
      </c>
      <c r="L288" s="98" t="s">
        <v>57</v>
      </c>
      <c r="M288" s="97">
        <f t="shared" ref="M288" si="384">E288*200%</f>
        <v>56600</v>
      </c>
      <c r="N288" s="97">
        <f>F288*200%</f>
        <v>55200</v>
      </c>
      <c r="O288" s="98" t="s">
        <v>57</v>
      </c>
      <c r="P288" s="98" t="s">
        <v>57</v>
      </c>
    </row>
    <row r="289" spans="1:16" ht="12.75" customHeight="1">
      <c r="A289" s="228"/>
      <c r="B289" s="224"/>
      <c r="C289" s="223"/>
      <c r="D289" s="77">
        <v>3</v>
      </c>
      <c r="E289" s="150">
        <v>25400</v>
      </c>
      <c r="F289" s="150">
        <v>22400</v>
      </c>
      <c r="G289" s="152" t="s">
        <v>57</v>
      </c>
      <c r="H289" s="152" t="s">
        <v>57</v>
      </c>
      <c r="I289" s="78">
        <f t="shared" ref="I289" si="385">E289*150%</f>
        <v>38100</v>
      </c>
      <c r="J289" s="78">
        <f t="shared" ref="J289" si="386">F289*150%</f>
        <v>33600</v>
      </c>
      <c r="K289" s="79" t="s">
        <v>57</v>
      </c>
      <c r="L289" s="79" t="s">
        <v>57</v>
      </c>
      <c r="M289" s="78">
        <f t="shared" ref="M289" si="387">E289*200%</f>
        <v>50800</v>
      </c>
      <c r="N289" s="78">
        <f t="shared" ref="N289" si="388">F289*200%</f>
        <v>44800</v>
      </c>
      <c r="O289" s="79" t="s">
        <v>57</v>
      </c>
      <c r="P289" s="79" t="s">
        <v>57</v>
      </c>
    </row>
    <row r="290" spans="1:16" ht="14.25" customHeight="1">
      <c r="A290" s="228"/>
      <c r="B290" s="224"/>
      <c r="C290" s="223"/>
      <c r="D290" s="77">
        <v>4</v>
      </c>
      <c r="E290" s="150">
        <v>25100</v>
      </c>
      <c r="F290" s="150">
        <v>22100</v>
      </c>
      <c r="G290" s="152" t="s">
        <v>57</v>
      </c>
      <c r="H290" s="152" t="s">
        <v>57</v>
      </c>
      <c r="I290" s="78">
        <f t="shared" ref="I290" si="389">E290*150%</f>
        <v>37650</v>
      </c>
      <c r="J290" s="78">
        <f t="shared" ref="J290:J291" si="390">F290*150%</f>
        <v>33150</v>
      </c>
      <c r="K290" s="79" t="s">
        <v>57</v>
      </c>
      <c r="L290" s="79" t="s">
        <v>57</v>
      </c>
      <c r="M290" s="78">
        <f t="shared" ref="M290" si="391">E290*200%</f>
        <v>50200</v>
      </c>
      <c r="N290" s="78">
        <f t="shared" ref="N290:N291" si="392">F290*200%</f>
        <v>44200</v>
      </c>
      <c r="O290" s="79" t="s">
        <v>57</v>
      </c>
      <c r="P290" s="79" t="s">
        <v>57</v>
      </c>
    </row>
    <row r="291" spans="1:16" s="21" customFormat="1">
      <c r="A291" s="228"/>
      <c r="B291" s="224"/>
      <c r="C291" s="223"/>
      <c r="D291" s="76">
        <v>5</v>
      </c>
      <c r="E291" s="150" t="s">
        <v>57</v>
      </c>
      <c r="F291" s="150">
        <v>19500</v>
      </c>
      <c r="G291" s="152" t="s">
        <v>57</v>
      </c>
      <c r="H291" s="152" t="s">
        <v>57</v>
      </c>
      <c r="I291" s="110" t="s">
        <v>57</v>
      </c>
      <c r="J291" s="71">
        <f t="shared" si="390"/>
        <v>29250</v>
      </c>
      <c r="K291" s="75" t="s">
        <v>57</v>
      </c>
      <c r="L291" s="75" t="s">
        <v>57</v>
      </c>
      <c r="M291" s="110" t="s">
        <v>57</v>
      </c>
      <c r="N291" s="71">
        <f t="shared" si="392"/>
        <v>39000</v>
      </c>
      <c r="O291" s="75" t="s">
        <v>57</v>
      </c>
      <c r="P291" s="75" t="s">
        <v>57</v>
      </c>
    </row>
    <row r="292" spans="1:16" ht="15.75" customHeight="1">
      <c r="A292" s="217">
        <v>69</v>
      </c>
      <c r="B292" s="219" t="s">
        <v>257</v>
      </c>
      <c r="C292" s="227">
        <v>580100</v>
      </c>
      <c r="D292" s="79">
        <v>1</v>
      </c>
      <c r="E292" s="152">
        <v>26360</v>
      </c>
      <c r="F292" s="152">
        <v>26360</v>
      </c>
      <c r="G292" s="152" t="s">
        <v>57</v>
      </c>
      <c r="H292" s="152" t="s">
        <v>57</v>
      </c>
      <c r="I292" s="78">
        <f>E292*150%</f>
        <v>39540</v>
      </c>
      <c r="J292" s="78">
        <f>F292*150%</f>
        <v>39540</v>
      </c>
      <c r="K292" s="78" t="s">
        <v>57</v>
      </c>
      <c r="L292" s="79" t="s">
        <v>57</v>
      </c>
      <c r="M292" s="78">
        <f>E292*200%</f>
        <v>52720</v>
      </c>
      <c r="N292" s="78">
        <f>F292*200%</f>
        <v>52720</v>
      </c>
      <c r="O292" s="78" t="s">
        <v>57</v>
      </c>
      <c r="P292" s="79" t="s">
        <v>57</v>
      </c>
    </row>
    <row r="293" spans="1:16" ht="15.75" customHeight="1">
      <c r="A293" s="223"/>
      <c r="B293" s="224"/>
      <c r="C293" s="228"/>
      <c r="D293" s="98">
        <v>2</v>
      </c>
      <c r="E293" s="152">
        <v>26360</v>
      </c>
      <c r="F293" s="152">
        <v>26360</v>
      </c>
      <c r="G293" s="152" t="s">
        <v>57</v>
      </c>
      <c r="H293" s="152" t="s">
        <v>57</v>
      </c>
      <c r="I293" s="97">
        <f>E293*150%</f>
        <v>39540</v>
      </c>
      <c r="J293" s="97">
        <f>F293*150%</f>
        <v>39540</v>
      </c>
      <c r="K293" s="97" t="s">
        <v>57</v>
      </c>
      <c r="L293" s="98" t="s">
        <v>57</v>
      </c>
      <c r="M293" s="97">
        <f>E293*200%</f>
        <v>52720</v>
      </c>
      <c r="N293" s="97">
        <f>F293*200%</f>
        <v>52720</v>
      </c>
      <c r="O293" s="97" t="s">
        <v>57</v>
      </c>
      <c r="P293" s="98" t="s">
        <v>57</v>
      </c>
    </row>
    <row r="294" spans="1:16" ht="15.75" customHeight="1">
      <c r="A294" s="223"/>
      <c r="B294" s="224"/>
      <c r="C294" s="228"/>
      <c r="D294" s="79">
        <v>3</v>
      </c>
      <c r="E294" s="152">
        <v>24200</v>
      </c>
      <c r="F294" s="152">
        <v>20500</v>
      </c>
      <c r="G294" s="152" t="s">
        <v>57</v>
      </c>
      <c r="H294" s="152" t="s">
        <v>57</v>
      </c>
      <c r="I294" s="78">
        <f t="shared" ref="I294" si="393">E294*150%</f>
        <v>36300</v>
      </c>
      <c r="J294" s="78">
        <f t="shared" ref="J294" si="394">F294*150%</f>
        <v>30750</v>
      </c>
      <c r="K294" s="78" t="s">
        <v>57</v>
      </c>
      <c r="L294" s="79" t="s">
        <v>57</v>
      </c>
      <c r="M294" s="78">
        <f t="shared" ref="M294" si="395">E294*200%</f>
        <v>48400</v>
      </c>
      <c r="N294" s="78">
        <f>F294*200%</f>
        <v>41000</v>
      </c>
      <c r="O294" s="78" t="s">
        <v>57</v>
      </c>
      <c r="P294" s="79" t="s">
        <v>57</v>
      </c>
    </row>
    <row r="295" spans="1:16" ht="14.25" customHeight="1">
      <c r="A295" s="223"/>
      <c r="B295" s="224"/>
      <c r="C295" s="228"/>
      <c r="D295" s="79">
        <v>4</v>
      </c>
      <c r="E295" s="152">
        <v>23700</v>
      </c>
      <c r="F295" s="152">
        <v>19800</v>
      </c>
      <c r="G295" s="152" t="s">
        <v>57</v>
      </c>
      <c r="H295" s="152" t="s">
        <v>57</v>
      </c>
      <c r="I295" s="78">
        <f t="shared" ref="I295:I300" si="396">E295*150%</f>
        <v>35550</v>
      </c>
      <c r="J295" s="78">
        <f t="shared" ref="J295:J301" si="397">F295*150%</f>
        <v>29700</v>
      </c>
      <c r="K295" s="78" t="s">
        <v>57</v>
      </c>
      <c r="L295" s="79" t="s">
        <v>57</v>
      </c>
      <c r="M295" s="78">
        <f t="shared" ref="M295:M300" si="398">E295*200%</f>
        <v>47400</v>
      </c>
      <c r="N295" s="78">
        <f>F295*200%</f>
        <v>39600</v>
      </c>
      <c r="O295" s="78" t="s">
        <v>57</v>
      </c>
      <c r="P295" s="79" t="s">
        <v>57</v>
      </c>
    </row>
    <row r="296" spans="1:16" s="21" customFormat="1">
      <c r="A296" s="223"/>
      <c r="B296" s="224"/>
      <c r="C296" s="228"/>
      <c r="D296" s="76">
        <v>5</v>
      </c>
      <c r="E296" s="150" t="s">
        <v>57</v>
      </c>
      <c r="F296" s="150">
        <v>19500</v>
      </c>
      <c r="G296" s="152" t="s">
        <v>57</v>
      </c>
      <c r="H296" s="152" t="s">
        <v>57</v>
      </c>
      <c r="I296" s="110" t="s">
        <v>57</v>
      </c>
      <c r="J296" s="71">
        <f t="shared" si="397"/>
        <v>29250</v>
      </c>
      <c r="K296" s="75" t="s">
        <v>57</v>
      </c>
      <c r="L296" s="75" t="s">
        <v>57</v>
      </c>
      <c r="M296" s="110" t="s">
        <v>57</v>
      </c>
      <c r="N296" s="71">
        <f t="shared" ref="N296" si="399">F296*200%</f>
        <v>39000</v>
      </c>
      <c r="O296" s="75" t="s">
        <v>57</v>
      </c>
      <c r="P296" s="75" t="s">
        <v>57</v>
      </c>
    </row>
    <row r="297" spans="1:16" ht="13.5" customHeight="1">
      <c r="A297" s="217">
        <v>70</v>
      </c>
      <c r="B297" s="219" t="s">
        <v>256</v>
      </c>
      <c r="C297" s="227">
        <v>580100</v>
      </c>
      <c r="D297" s="79">
        <v>1</v>
      </c>
      <c r="E297" s="152">
        <v>27600</v>
      </c>
      <c r="F297" s="152">
        <v>27600</v>
      </c>
      <c r="G297" s="152" t="s">
        <v>57</v>
      </c>
      <c r="H297" s="152" t="s">
        <v>57</v>
      </c>
      <c r="I297" s="78">
        <f t="shared" ref="I297" si="400">E297*150%</f>
        <v>41400</v>
      </c>
      <c r="J297" s="78">
        <f>F297*150%</f>
        <v>41400</v>
      </c>
      <c r="K297" s="78" t="s">
        <v>57</v>
      </c>
      <c r="L297" s="79" t="s">
        <v>57</v>
      </c>
      <c r="M297" s="78">
        <f t="shared" ref="M297" si="401">E297*200%</f>
        <v>55200</v>
      </c>
      <c r="N297" s="78">
        <f>F297*200%</f>
        <v>55200</v>
      </c>
      <c r="O297" s="78" t="s">
        <v>57</v>
      </c>
      <c r="P297" s="79" t="s">
        <v>57</v>
      </c>
    </row>
    <row r="298" spans="1:16" ht="13.5" customHeight="1">
      <c r="A298" s="223"/>
      <c r="B298" s="224"/>
      <c r="C298" s="228"/>
      <c r="D298" s="98">
        <v>2</v>
      </c>
      <c r="E298" s="152">
        <v>27600</v>
      </c>
      <c r="F298" s="152">
        <v>27600</v>
      </c>
      <c r="G298" s="152" t="s">
        <v>57</v>
      </c>
      <c r="H298" s="152" t="s">
        <v>57</v>
      </c>
      <c r="I298" s="97">
        <f t="shared" ref="I298" si="402">E298*150%</f>
        <v>41400</v>
      </c>
      <c r="J298" s="97">
        <f>F298*150%</f>
        <v>41400</v>
      </c>
      <c r="K298" s="97" t="s">
        <v>57</v>
      </c>
      <c r="L298" s="98" t="s">
        <v>57</v>
      </c>
      <c r="M298" s="97">
        <f t="shared" ref="M298" si="403">E298*200%</f>
        <v>55200</v>
      </c>
      <c r="N298" s="97">
        <f>F298*200%</f>
        <v>55200</v>
      </c>
      <c r="O298" s="97" t="s">
        <v>57</v>
      </c>
      <c r="P298" s="98" t="s">
        <v>57</v>
      </c>
    </row>
    <row r="299" spans="1:16" ht="13.5" customHeight="1">
      <c r="A299" s="223"/>
      <c r="B299" s="224"/>
      <c r="C299" s="228"/>
      <c r="D299" s="79">
        <v>3</v>
      </c>
      <c r="E299" s="152">
        <v>25400</v>
      </c>
      <c r="F299" s="152">
        <v>22400</v>
      </c>
      <c r="G299" s="152" t="s">
        <v>57</v>
      </c>
      <c r="H299" s="152" t="s">
        <v>57</v>
      </c>
      <c r="I299" s="78">
        <f t="shared" ref="I299" si="404">E299*150%</f>
        <v>38100</v>
      </c>
      <c r="J299" s="78">
        <f t="shared" ref="J299" si="405">F299*150%</f>
        <v>33600</v>
      </c>
      <c r="K299" s="78" t="s">
        <v>57</v>
      </c>
      <c r="L299" s="79" t="s">
        <v>57</v>
      </c>
      <c r="M299" s="78">
        <f t="shared" ref="M299" si="406">E299*200%</f>
        <v>50800</v>
      </c>
      <c r="N299" s="78">
        <f>F299*200%</f>
        <v>44800</v>
      </c>
      <c r="O299" s="78" t="s">
        <v>57</v>
      </c>
      <c r="P299" s="79" t="s">
        <v>57</v>
      </c>
    </row>
    <row r="300" spans="1:16" ht="13.5" customHeight="1">
      <c r="A300" s="223"/>
      <c r="B300" s="224"/>
      <c r="C300" s="228"/>
      <c r="D300" s="79">
        <v>4</v>
      </c>
      <c r="E300" s="152">
        <v>25100</v>
      </c>
      <c r="F300" s="152">
        <v>22100</v>
      </c>
      <c r="G300" s="152" t="s">
        <v>57</v>
      </c>
      <c r="H300" s="152" t="s">
        <v>57</v>
      </c>
      <c r="I300" s="78">
        <f t="shared" si="396"/>
        <v>37650</v>
      </c>
      <c r="J300" s="78">
        <f t="shared" si="397"/>
        <v>33150</v>
      </c>
      <c r="K300" s="78" t="s">
        <v>57</v>
      </c>
      <c r="L300" s="79" t="s">
        <v>57</v>
      </c>
      <c r="M300" s="78">
        <f t="shared" si="398"/>
        <v>50200</v>
      </c>
      <c r="N300" s="78">
        <f>F300*200%</f>
        <v>44200</v>
      </c>
      <c r="O300" s="78" t="s">
        <v>57</v>
      </c>
      <c r="P300" s="79" t="s">
        <v>57</v>
      </c>
    </row>
    <row r="301" spans="1:16" s="21" customFormat="1">
      <c r="A301" s="223"/>
      <c r="B301" s="224"/>
      <c r="C301" s="228"/>
      <c r="D301" s="76">
        <v>5</v>
      </c>
      <c r="E301" s="150" t="s">
        <v>57</v>
      </c>
      <c r="F301" s="150">
        <v>19500</v>
      </c>
      <c r="G301" s="152" t="s">
        <v>57</v>
      </c>
      <c r="H301" s="152" t="s">
        <v>57</v>
      </c>
      <c r="I301" s="110" t="s">
        <v>57</v>
      </c>
      <c r="J301" s="71">
        <f t="shared" si="397"/>
        <v>29250</v>
      </c>
      <c r="K301" s="75" t="s">
        <v>57</v>
      </c>
      <c r="L301" s="75" t="s">
        <v>57</v>
      </c>
      <c r="M301" s="110" t="s">
        <v>57</v>
      </c>
      <c r="N301" s="71">
        <f t="shared" ref="N301" si="407">F301*200%</f>
        <v>39000</v>
      </c>
      <c r="O301" s="75" t="s">
        <v>57</v>
      </c>
      <c r="P301" s="75" t="s">
        <v>57</v>
      </c>
    </row>
    <row r="302" spans="1:16" s="21" customFormat="1">
      <c r="A302" s="225">
        <v>71</v>
      </c>
      <c r="B302" s="226" t="s">
        <v>76</v>
      </c>
      <c r="C302" s="225">
        <v>580700</v>
      </c>
      <c r="D302" s="76">
        <v>1</v>
      </c>
      <c r="E302" s="150">
        <v>26360</v>
      </c>
      <c r="F302" s="150">
        <v>26360</v>
      </c>
      <c r="G302" s="152" t="s">
        <v>57</v>
      </c>
      <c r="H302" s="152" t="s">
        <v>57</v>
      </c>
      <c r="I302" s="71">
        <f>E302*150%</f>
        <v>39540</v>
      </c>
      <c r="J302" s="71">
        <f>F302*150%</f>
        <v>39540</v>
      </c>
      <c r="K302" s="75" t="s">
        <v>57</v>
      </c>
      <c r="L302" s="75" t="s">
        <v>57</v>
      </c>
      <c r="M302" s="71">
        <f>E302*200%</f>
        <v>52720</v>
      </c>
      <c r="N302" s="71">
        <f>F302*200%</f>
        <v>52720</v>
      </c>
      <c r="O302" s="75" t="s">
        <v>57</v>
      </c>
      <c r="P302" s="75" t="s">
        <v>57</v>
      </c>
    </row>
    <row r="303" spans="1:16" s="21" customFormat="1">
      <c r="A303" s="225"/>
      <c r="B303" s="226"/>
      <c r="C303" s="225"/>
      <c r="D303" s="113">
        <v>2</v>
      </c>
      <c r="E303" s="150">
        <v>26360</v>
      </c>
      <c r="F303" s="150">
        <v>26360</v>
      </c>
      <c r="G303" s="152" t="s">
        <v>57</v>
      </c>
      <c r="H303" s="152" t="s">
        <v>57</v>
      </c>
      <c r="I303" s="110">
        <f>E303*150%</f>
        <v>39540</v>
      </c>
      <c r="J303" s="110">
        <f>F303*150%</f>
        <v>39540</v>
      </c>
      <c r="K303" s="112" t="s">
        <v>57</v>
      </c>
      <c r="L303" s="112" t="s">
        <v>57</v>
      </c>
      <c r="M303" s="110">
        <f>E303*200%</f>
        <v>52720</v>
      </c>
      <c r="N303" s="110">
        <f>F303*200%</f>
        <v>52720</v>
      </c>
      <c r="O303" s="112" t="s">
        <v>57</v>
      </c>
      <c r="P303" s="112" t="s">
        <v>57</v>
      </c>
    </row>
    <row r="304" spans="1:16" s="21" customFormat="1">
      <c r="A304" s="225"/>
      <c r="B304" s="226"/>
      <c r="C304" s="225"/>
      <c r="D304" s="76">
        <v>3</v>
      </c>
      <c r="E304" s="150">
        <v>25400</v>
      </c>
      <c r="F304" s="150">
        <v>21800</v>
      </c>
      <c r="G304" s="152" t="s">
        <v>57</v>
      </c>
      <c r="H304" s="152" t="s">
        <v>57</v>
      </c>
      <c r="I304" s="71">
        <f t="shared" ref="I304" si="408">E304*150%</f>
        <v>38100</v>
      </c>
      <c r="J304" s="71">
        <f t="shared" ref="J304" si="409">F304*150%</f>
        <v>32700</v>
      </c>
      <c r="K304" s="75" t="s">
        <v>57</v>
      </c>
      <c r="L304" s="75" t="s">
        <v>57</v>
      </c>
      <c r="M304" s="71">
        <f t="shared" ref="M304" si="410">E304*200%</f>
        <v>50800</v>
      </c>
      <c r="N304" s="71">
        <f t="shared" ref="N304" si="411">F304*200%</f>
        <v>43600</v>
      </c>
      <c r="O304" s="75" t="s">
        <v>57</v>
      </c>
      <c r="P304" s="75" t="s">
        <v>57</v>
      </c>
    </row>
    <row r="305" spans="1:16" s="21" customFormat="1">
      <c r="A305" s="225"/>
      <c r="B305" s="226"/>
      <c r="C305" s="225"/>
      <c r="D305" s="76">
        <v>4</v>
      </c>
      <c r="E305" s="150">
        <v>23100</v>
      </c>
      <c r="F305" s="150">
        <v>19200</v>
      </c>
      <c r="G305" s="152" t="s">
        <v>57</v>
      </c>
      <c r="H305" s="152" t="s">
        <v>57</v>
      </c>
      <c r="I305" s="71">
        <f t="shared" ref="I305" si="412">E305*150%</f>
        <v>34650</v>
      </c>
      <c r="J305" s="71">
        <f t="shared" ref="J305" si="413">F305*150%</f>
        <v>28800</v>
      </c>
      <c r="K305" s="75" t="s">
        <v>57</v>
      </c>
      <c r="L305" s="75" t="s">
        <v>57</v>
      </c>
      <c r="M305" s="71">
        <f t="shared" ref="M305" si="414">E305*200%</f>
        <v>46200</v>
      </c>
      <c r="N305" s="71">
        <f t="shared" ref="N305" si="415">F305*200%</f>
        <v>38400</v>
      </c>
      <c r="O305" s="75" t="s">
        <v>57</v>
      </c>
      <c r="P305" s="75" t="s">
        <v>57</v>
      </c>
    </row>
    <row r="306" spans="1:16" s="21" customFormat="1">
      <c r="A306" s="225"/>
      <c r="B306" s="226"/>
      <c r="C306" s="225"/>
      <c r="D306" s="76">
        <v>5</v>
      </c>
      <c r="E306" s="150" t="s">
        <v>57</v>
      </c>
      <c r="F306" s="150">
        <v>18300</v>
      </c>
      <c r="G306" s="152" t="s">
        <v>57</v>
      </c>
      <c r="H306" s="152" t="s">
        <v>57</v>
      </c>
      <c r="I306" s="110" t="s">
        <v>57</v>
      </c>
      <c r="J306" s="71">
        <f t="shared" ref="J306:J324" si="416">F306*150%</f>
        <v>27450</v>
      </c>
      <c r="K306" s="75" t="s">
        <v>57</v>
      </c>
      <c r="L306" s="75" t="s">
        <v>57</v>
      </c>
      <c r="M306" s="110" t="s">
        <v>57</v>
      </c>
      <c r="N306" s="71">
        <f t="shared" ref="N306:N324" si="417">F306*200%</f>
        <v>36600</v>
      </c>
      <c r="O306" s="75" t="s">
        <v>57</v>
      </c>
      <c r="P306" s="75" t="s">
        <v>57</v>
      </c>
    </row>
    <row r="307" spans="1:16" s="21" customFormat="1">
      <c r="A307" s="217">
        <v>72</v>
      </c>
      <c r="B307" s="219" t="s">
        <v>77</v>
      </c>
      <c r="C307" s="217">
        <v>580400</v>
      </c>
      <c r="D307" s="71">
        <v>1</v>
      </c>
      <c r="E307" s="150">
        <v>26360</v>
      </c>
      <c r="F307" s="150">
        <v>26360</v>
      </c>
      <c r="G307" s="152" t="s">
        <v>57</v>
      </c>
      <c r="H307" s="152" t="s">
        <v>57</v>
      </c>
      <c r="I307" s="71">
        <f t="shared" ref="I307:J310" si="418">E307*150%</f>
        <v>39540</v>
      </c>
      <c r="J307" s="71">
        <f t="shared" si="418"/>
        <v>39540</v>
      </c>
      <c r="K307" s="75" t="s">
        <v>57</v>
      </c>
      <c r="L307" s="75" t="s">
        <v>57</v>
      </c>
      <c r="M307" s="71">
        <f t="shared" ref="M307:N310" si="419">E307*200%</f>
        <v>52720</v>
      </c>
      <c r="N307" s="71">
        <f t="shared" si="419"/>
        <v>52720</v>
      </c>
      <c r="O307" s="75" t="s">
        <v>57</v>
      </c>
      <c r="P307" s="75" t="s">
        <v>57</v>
      </c>
    </row>
    <row r="308" spans="1:16" s="21" customFormat="1">
      <c r="A308" s="218"/>
      <c r="B308" s="220"/>
      <c r="C308" s="218"/>
      <c r="D308" s="110">
        <v>2</v>
      </c>
      <c r="E308" s="150">
        <v>26360</v>
      </c>
      <c r="F308" s="150">
        <v>26360</v>
      </c>
      <c r="G308" s="152" t="s">
        <v>57</v>
      </c>
      <c r="H308" s="152" t="s">
        <v>57</v>
      </c>
      <c r="I308" s="110">
        <f t="shared" si="418"/>
        <v>39540</v>
      </c>
      <c r="J308" s="110">
        <f t="shared" si="418"/>
        <v>39540</v>
      </c>
      <c r="K308" s="112" t="s">
        <v>57</v>
      </c>
      <c r="L308" s="112" t="s">
        <v>57</v>
      </c>
      <c r="M308" s="110">
        <f t="shared" si="419"/>
        <v>52720</v>
      </c>
      <c r="N308" s="110">
        <f t="shared" si="419"/>
        <v>52720</v>
      </c>
      <c r="O308" s="112" t="s">
        <v>57</v>
      </c>
      <c r="P308" s="112" t="s">
        <v>57</v>
      </c>
    </row>
    <row r="309" spans="1:16" s="21" customFormat="1">
      <c r="A309" s="217">
        <v>73</v>
      </c>
      <c r="B309" s="219" t="s">
        <v>78</v>
      </c>
      <c r="C309" s="217">
        <v>580500</v>
      </c>
      <c r="D309" s="71">
        <v>1</v>
      </c>
      <c r="E309" s="150">
        <v>26360</v>
      </c>
      <c r="F309" s="150">
        <v>26360</v>
      </c>
      <c r="G309" s="152" t="s">
        <v>57</v>
      </c>
      <c r="H309" s="152" t="s">
        <v>57</v>
      </c>
      <c r="I309" s="71">
        <f t="shared" si="418"/>
        <v>39540</v>
      </c>
      <c r="J309" s="71">
        <f t="shared" si="418"/>
        <v>39540</v>
      </c>
      <c r="K309" s="75" t="s">
        <v>57</v>
      </c>
      <c r="L309" s="75" t="s">
        <v>57</v>
      </c>
      <c r="M309" s="71">
        <f t="shared" si="419"/>
        <v>52720</v>
      </c>
      <c r="N309" s="71">
        <f t="shared" si="419"/>
        <v>52720</v>
      </c>
      <c r="O309" s="75" t="s">
        <v>57</v>
      </c>
      <c r="P309" s="75" t="s">
        <v>57</v>
      </c>
    </row>
    <row r="310" spans="1:16" s="21" customFormat="1">
      <c r="A310" s="223"/>
      <c r="B310" s="224"/>
      <c r="C310" s="223"/>
      <c r="D310" s="110">
        <v>2</v>
      </c>
      <c r="E310" s="150">
        <v>26360</v>
      </c>
      <c r="F310" s="150">
        <v>26360</v>
      </c>
      <c r="G310" s="152" t="s">
        <v>57</v>
      </c>
      <c r="H310" s="152" t="s">
        <v>57</v>
      </c>
      <c r="I310" s="110">
        <f t="shared" si="418"/>
        <v>39540</v>
      </c>
      <c r="J310" s="110">
        <f t="shared" si="418"/>
        <v>39540</v>
      </c>
      <c r="K310" s="112" t="s">
        <v>57</v>
      </c>
      <c r="L310" s="112" t="s">
        <v>57</v>
      </c>
      <c r="M310" s="110">
        <f t="shared" si="419"/>
        <v>52720</v>
      </c>
      <c r="N310" s="110">
        <f t="shared" si="419"/>
        <v>52720</v>
      </c>
      <c r="O310" s="112" t="s">
        <v>57</v>
      </c>
      <c r="P310" s="112" t="s">
        <v>57</v>
      </c>
    </row>
    <row r="311" spans="1:16" s="21" customFormat="1">
      <c r="A311" s="223"/>
      <c r="B311" s="224"/>
      <c r="C311" s="223"/>
      <c r="D311" s="71">
        <v>3</v>
      </c>
      <c r="E311" s="150">
        <v>25400</v>
      </c>
      <c r="F311" s="150">
        <v>20500</v>
      </c>
      <c r="G311" s="152" t="s">
        <v>57</v>
      </c>
      <c r="H311" s="152" t="s">
        <v>57</v>
      </c>
      <c r="I311" s="71">
        <f t="shared" ref="I311" si="420">E311*150%</f>
        <v>38100</v>
      </c>
      <c r="J311" s="71">
        <f t="shared" ref="J311" si="421">F311*150%</f>
        <v>30750</v>
      </c>
      <c r="K311" s="75" t="s">
        <v>57</v>
      </c>
      <c r="L311" s="75" t="s">
        <v>57</v>
      </c>
      <c r="M311" s="71">
        <f t="shared" ref="M311" si="422">E311*200%</f>
        <v>50800</v>
      </c>
      <c r="N311" s="71">
        <f t="shared" ref="N311" si="423">F311*200%</f>
        <v>41000</v>
      </c>
      <c r="O311" s="75" t="s">
        <v>57</v>
      </c>
      <c r="P311" s="75" t="s">
        <v>57</v>
      </c>
    </row>
    <row r="312" spans="1:16" s="21" customFormat="1">
      <c r="A312" s="223"/>
      <c r="B312" s="224"/>
      <c r="C312" s="223"/>
      <c r="D312" s="71">
        <v>4</v>
      </c>
      <c r="E312" s="150">
        <v>24300</v>
      </c>
      <c r="F312" s="150">
        <v>19200</v>
      </c>
      <c r="G312" s="152" t="s">
        <v>57</v>
      </c>
      <c r="H312" s="152" t="s">
        <v>57</v>
      </c>
      <c r="I312" s="71">
        <f t="shared" ref="I312" si="424">E312*150%</f>
        <v>36450</v>
      </c>
      <c r="J312" s="71">
        <f t="shared" ref="J312" si="425">F312*150%</f>
        <v>28800</v>
      </c>
      <c r="K312" s="75" t="s">
        <v>57</v>
      </c>
      <c r="L312" s="75" t="s">
        <v>57</v>
      </c>
      <c r="M312" s="71">
        <f t="shared" ref="M312" si="426">E312*200%</f>
        <v>48600</v>
      </c>
      <c r="N312" s="71">
        <f t="shared" ref="N312" si="427">F312*200%</f>
        <v>38400</v>
      </c>
      <c r="O312" s="75" t="s">
        <v>57</v>
      </c>
      <c r="P312" s="75" t="s">
        <v>57</v>
      </c>
    </row>
    <row r="313" spans="1:16" s="21" customFormat="1">
      <c r="A313" s="223"/>
      <c r="B313" s="224"/>
      <c r="C313" s="223"/>
      <c r="D313" s="71">
        <v>5</v>
      </c>
      <c r="E313" s="150" t="s">
        <v>57</v>
      </c>
      <c r="F313" s="150">
        <v>18600</v>
      </c>
      <c r="G313" s="152" t="s">
        <v>57</v>
      </c>
      <c r="H313" s="152" t="s">
        <v>57</v>
      </c>
      <c r="I313" s="110" t="s">
        <v>57</v>
      </c>
      <c r="J313" s="71">
        <f t="shared" si="416"/>
        <v>27900</v>
      </c>
      <c r="K313" s="75" t="s">
        <v>57</v>
      </c>
      <c r="L313" s="75" t="s">
        <v>57</v>
      </c>
      <c r="M313" s="110" t="s">
        <v>57</v>
      </c>
      <c r="N313" s="71">
        <f t="shared" si="417"/>
        <v>37200</v>
      </c>
      <c r="O313" s="75" t="s">
        <v>57</v>
      </c>
      <c r="P313" s="75" t="s">
        <v>57</v>
      </c>
    </row>
    <row r="314" spans="1:16" s="21" customFormat="1">
      <c r="A314" s="217">
        <v>74</v>
      </c>
      <c r="B314" s="219" t="s">
        <v>79</v>
      </c>
      <c r="C314" s="217">
        <v>580300</v>
      </c>
      <c r="D314" s="71">
        <v>1</v>
      </c>
      <c r="E314" s="150">
        <v>26360</v>
      </c>
      <c r="F314" s="150">
        <v>26360</v>
      </c>
      <c r="G314" s="152" t="s">
        <v>57</v>
      </c>
      <c r="H314" s="152" t="s">
        <v>57</v>
      </c>
      <c r="I314" s="71">
        <f t="shared" ref="I314:J320" si="428">E314*150%</f>
        <v>39540</v>
      </c>
      <c r="J314" s="71">
        <f t="shared" si="428"/>
        <v>39540</v>
      </c>
      <c r="K314" s="75" t="s">
        <v>57</v>
      </c>
      <c r="L314" s="75" t="s">
        <v>57</v>
      </c>
      <c r="M314" s="71">
        <f t="shared" ref="M314:N320" si="429">E314*200%</f>
        <v>52720</v>
      </c>
      <c r="N314" s="71">
        <f t="shared" si="429"/>
        <v>52720</v>
      </c>
      <c r="O314" s="75" t="s">
        <v>57</v>
      </c>
      <c r="P314" s="75" t="s">
        <v>57</v>
      </c>
    </row>
    <row r="315" spans="1:16" s="21" customFormat="1">
      <c r="A315" s="218"/>
      <c r="B315" s="220"/>
      <c r="C315" s="218"/>
      <c r="D315" s="110">
        <v>2</v>
      </c>
      <c r="E315" s="150">
        <v>26360</v>
      </c>
      <c r="F315" s="150">
        <v>26360</v>
      </c>
      <c r="G315" s="152" t="s">
        <v>57</v>
      </c>
      <c r="H315" s="152" t="s">
        <v>57</v>
      </c>
      <c r="I315" s="110">
        <f t="shared" ref="I315" si="430">E315*150%</f>
        <v>39540</v>
      </c>
      <c r="J315" s="110">
        <f t="shared" ref="J315" si="431">F315*150%</f>
        <v>39540</v>
      </c>
      <c r="K315" s="112" t="s">
        <v>57</v>
      </c>
      <c r="L315" s="112" t="s">
        <v>57</v>
      </c>
      <c r="M315" s="110">
        <f t="shared" ref="M315" si="432">E315*200%</f>
        <v>52720</v>
      </c>
      <c r="N315" s="110">
        <f t="shared" ref="N315" si="433">F315*200%</f>
        <v>52720</v>
      </c>
      <c r="O315" s="112" t="s">
        <v>57</v>
      </c>
      <c r="P315" s="112" t="s">
        <v>57</v>
      </c>
    </row>
    <row r="316" spans="1:16" s="21" customFormat="1">
      <c r="A316" s="217">
        <v>75</v>
      </c>
      <c r="B316" s="219" t="s">
        <v>80</v>
      </c>
      <c r="C316" s="217">
        <v>580800</v>
      </c>
      <c r="D316" s="71">
        <v>1</v>
      </c>
      <c r="E316" s="150">
        <v>26360</v>
      </c>
      <c r="F316" s="150">
        <v>26360</v>
      </c>
      <c r="G316" s="152" t="s">
        <v>57</v>
      </c>
      <c r="H316" s="152" t="s">
        <v>57</v>
      </c>
      <c r="I316" s="71">
        <f t="shared" si="428"/>
        <v>39540</v>
      </c>
      <c r="J316" s="71">
        <f t="shared" si="428"/>
        <v>39540</v>
      </c>
      <c r="K316" s="75" t="s">
        <v>57</v>
      </c>
      <c r="L316" s="75" t="s">
        <v>57</v>
      </c>
      <c r="M316" s="71">
        <f t="shared" si="429"/>
        <v>52720</v>
      </c>
      <c r="N316" s="71">
        <f t="shared" si="429"/>
        <v>52720</v>
      </c>
      <c r="O316" s="75" t="s">
        <v>57</v>
      </c>
      <c r="P316" s="75" t="s">
        <v>57</v>
      </c>
    </row>
    <row r="317" spans="1:16" s="21" customFormat="1">
      <c r="A317" s="218"/>
      <c r="B317" s="220"/>
      <c r="C317" s="218"/>
      <c r="D317" s="110">
        <v>2</v>
      </c>
      <c r="E317" s="150">
        <v>26360</v>
      </c>
      <c r="F317" s="150">
        <v>26360</v>
      </c>
      <c r="G317" s="152" t="s">
        <v>57</v>
      </c>
      <c r="H317" s="152" t="s">
        <v>57</v>
      </c>
      <c r="I317" s="110">
        <f t="shared" ref="I317" si="434">E317*150%</f>
        <v>39540</v>
      </c>
      <c r="J317" s="110">
        <f t="shared" ref="J317" si="435">F317*150%</f>
        <v>39540</v>
      </c>
      <c r="K317" s="112" t="s">
        <v>57</v>
      </c>
      <c r="L317" s="112" t="s">
        <v>57</v>
      </c>
      <c r="M317" s="110">
        <f t="shared" ref="M317" si="436">E317*200%</f>
        <v>52720</v>
      </c>
      <c r="N317" s="110">
        <f t="shared" ref="N317" si="437">F317*200%</f>
        <v>52720</v>
      </c>
      <c r="O317" s="112" t="s">
        <v>57</v>
      </c>
      <c r="P317" s="112" t="s">
        <v>57</v>
      </c>
    </row>
    <row r="318" spans="1:16" s="21" customFormat="1">
      <c r="A318" s="217">
        <v>76</v>
      </c>
      <c r="B318" s="219" t="s">
        <v>81</v>
      </c>
      <c r="C318" s="217">
        <v>580600</v>
      </c>
      <c r="D318" s="71">
        <v>1</v>
      </c>
      <c r="E318" s="150">
        <v>26360</v>
      </c>
      <c r="F318" s="150">
        <v>26360</v>
      </c>
      <c r="G318" s="152" t="s">
        <v>57</v>
      </c>
      <c r="H318" s="152" t="s">
        <v>57</v>
      </c>
      <c r="I318" s="71">
        <f t="shared" si="428"/>
        <v>39540</v>
      </c>
      <c r="J318" s="71">
        <f t="shared" si="428"/>
        <v>39540</v>
      </c>
      <c r="K318" s="75" t="s">
        <v>57</v>
      </c>
      <c r="L318" s="75" t="s">
        <v>57</v>
      </c>
      <c r="M318" s="71">
        <f t="shared" si="429"/>
        <v>52720</v>
      </c>
      <c r="N318" s="71">
        <f t="shared" si="429"/>
        <v>52720</v>
      </c>
      <c r="O318" s="75" t="s">
        <v>57</v>
      </c>
      <c r="P318" s="75" t="s">
        <v>57</v>
      </c>
    </row>
    <row r="319" spans="1:16" s="21" customFormat="1">
      <c r="A319" s="218"/>
      <c r="B319" s="220"/>
      <c r="C319" s="218"/>
      <c r="D319" s="110">
        <v>2</v>
      </c>
      <c r="E319" s="150">
        <v>26360</v>
      </c>
      <c r="F319" s="150">
        <v>26360</v>
      </c>
      <c r="G319" s="152" t="s">
        <v>57</v>
      </c>
      <c r="H319" s="152" t="s">
        <v>57</v>
      </c>
      <c r="I319" s="110">
        <f t="shared" ref="I319" si="438">E319*150%</f>
        <v>39540</v>
      </c>
      <c r="J319" s="110">
        <f t="shared" ref="J319" si="439">F319*150%</f>
        <v>39540</v>
      </c>
      <c r="K319" s="112" t="s">
        <v>57</v>
      </c>
      <c r="L319" s="112" t="s">
        <v>57</v>
      </c>
      <c r="M319" s="110">
        <f t="shared" ref="M319" si="440">E319*200%</f>
        <v>52720</v>
      </c>
      <c r="N319" s="110">
        <f t="shared" ref="N319" si="441">F319*200%</f>
        <v>52720</v>
      </c>
      <c r="O319" s="112" t="s">
        <v>57</v>
      </c>
      <c r="P319" s="112" t="s">
        <v>57</v>
      </c>
    </row>
    <row r="320" spans="1:16" s="21" customFormat="1">
      <c r="A320" s="269">
        <v>77</v>
      </c>
      <c r="B320" s="270" t="s">
        <v>38</v>
      </c>
      <c r="C320" s="268">
        <v>580200</v>
      </c>
      <c r="D320" s="76">
        <v>1</v>
      </c>
      <c r="E320" s="150">
        <v>26360</v>
      </c>
      <c r="F320" s="150">
        <v>26360</v>
      </c>
      <c r="G320" s="152" t="s">
        <v>57</v>
      </c>
      <c r="H320" s="152" t="s">
        <v>57</v>
      </c>
      <c r="I320" s="71">
        <f t="shared" si="428"/>
        <v>39540</v>
      </c>
      <c r="J320" s="71">
        <f t="shared" si="428"/>
        <v>39540</v>
      </c>
      <c r="K320" s="75" t="s">
        <v>57</v>
      </c>
      <c r="L320" s="75" t="s">
        <v>57</v>
      </c>
      <c r="M320" s="71">
        <f t="shared" si="429"/>
        <v>52720</v>
      </c>
      <c r="N320" s="71">
        <f t="shared" si="429"/>
        <v>52720</v>
      </c>
      <c r="O320" s="75" t="s">
        <v>57</v>
      </c>
      <c r="P320" s="75" t="s">
        <v>57</v>
      </c>
    </row>
    <row r="321" spans="1:16" s="21" customFormat="1">
      <c r="A321" s="269"/>
      <c r="B321" s="270"/>
      <c r="C321" s="268"/>
      <c r="D321" s="113">
        <v>2</v>
      </c>
      <c r="E321" s="150">
        <v>26360</v>
      </c>
      <c r="F321" s="150">
        <v>26360</v>
      </c>
      <c r="G321" s="152" t="s">
        <v>57</v>
      </c>
      <c r="H321" s="152" t="s">
        <v>57</v>
      </c>
      <c r="I321" s="110">
        <f t="shared" ref="I321" si="442">E321*150%</f>
        <v>39540</v>
      </c>
      <c r="J321" s="110">
        <f t="shared" ref="J321" si="443">F321*150%</f>
        <v>39540</v>
      </c>
      <c r="K321" s="112" t="s">
        <v>57</v>
      </c>
      <c r="L321" s="112" t="s">
        <v>57</v>
      </c>
      <c r="M321" s="110">
        <f t="shared" ref="M321" si="444">E321*200%</f>
        <v>52720</v>
      </c>
      <c r="N321" s="110">
        <f t="shared" ref="N321" si="445">F321*200%</f>
        <v>52720</v>
      </c>
      <c r="O321" s="112" t="s">
        <v>57</v>
      </c>
      <c r="P321" s="112" t="s">
        <v>57</v>
      </c>
    </row>
    <row r="322" spans="1:16" s="21" customFormat="1">
      <c r="A322" s="269"/>
      <c r="B322" s="270"/>
      <c r="C322" s="268"/>
      <c r="D322" s="76">
        <v>3</v>
      </c>
      <c r="E322" s="150">
        <v>23600</v>
      </c>
      <c r="F322" s="150">
        <v>19900</v>
      </c>
      <c r="G322" s="152" t="s">
        <v>57</v>
      </c>
      <c r="H322" s="152" t="s">
        <v>57</v>
      </c>
      <c r="I322" s="71">
        <f t="shared" ref="I322" si="446">E322*150%</f>
        <v>35400</v>
      </c>
      <c r="J322" s="71">
        <f t="shared" ref="J322" si="447">F322*150%</f>
        <v>29850</v>
      </c>
      <c r="K322" s="75" t="s">
        <v>57</v>
      </c>
      <c r="L322" s="75" t="s">
        <v>57</v>
      </c>
      <c r="M322" s="71">
        <f t="shared" ref="M322" si="448">E322*200%</f>
        <v>47200</v>
      </c>
      <c r="N322" s="71">
        <f t="shared" ref="N322" si="449">F322*200%</f>
        <v>39800</v>
      </c>
      <c r="O322" s="75" t="s">
        <v>57</v>
      </c>
      <c r="P322" s="75" t="s">
        <v>57</v>
      </c>
    </row>
    <row r="323" spans="1:16" s="21" customFormat="1">
      <c r="A323" s="269"/>
      <c r="B323" s="270"/>
      <c r="C323" s="268"/>
      <c r="D323" s="76">
        <v>4</v>
      </c>
      <c r="E323" s="150">
        <v>23100</v>
      </c>
      <c r="F323" s="150">
        <v>19200</v>
      </c>
      <c r="G323" s="152" t="s">
        <v>57</v>
      </c>
      <c r="H323" s="152" t="s">
        <v>57</v>
      </c>
      <c r="I323" s="71">
        <f t="shared" ref="I323" si="450">E323*150%</f>
        <v>34650</v>
      </c>
      <c r="J323" s="71">
        <f t="shared" ref="J323" si="451">F323*150%</f>
        <v>28800</v>
      </c>
      <c r="K323" s="75" t="s">
        <v>57</v>
      </c>
      <c r="L323" s="75" t="s">
        <v>57</v>
      </c>
      <c r="M323" s="71">
        <f t="shared" ref="M323" si="452">E323*200%</f>
        <v>46200</v>
      </c>
      <c r="N323" s="71">
        <f t="shared" ref="N323" si="453">F323*200%</f>
        <v>38400</v>
      </c>
      <c r="O323" s="75" t="s">
        <v>57</v>
      </c>
      <c r="P323" s="75" t="s">
        <v>57</v>
      </c>
    </row>
    <row r="324" spans="1:16" s="21" customFormat="1">
      <c r="A324" s="269"/>
      <c r="B324" s="270"/>
      <c r="C324" s="268"/>
      <c r="D324" s="76">
        <v>5</v>
      </c>
      <c r="E324" s="150" t="s">
        <v>57</v>
      </c>
      <c r="F324" s="150">
        <v>18600</v>
      </c>
      <c r="G324" s="152" t="s">
        <v>57</v>
      </c>
      <c r="H324" s="152" t="s">
        <v>57</v>
      </c>
      <c r="I324" s="110" t="s">
        <v>57</v>
      </c>
      <c r="J324" s="71">
        <f t="shared" si="416"/>
        <v>27900</v>
      </c>
      <c r="K324" s="75" t="s">
        <v>57</v>
      </c>
      <c r="L324" s="75" t="s">
        <v>57</v>
      </c>
      <c r="M324" s="110" t="s">
        <v>57</v>
      </c>
      <c r="N324" s="71">
        <f t="shared" si="417"/>
        <v>37200</v>
      </c>
      <c r="O324" s="75" t="s">
        <v>57</v>
      </c>
      <c r="P324" s="75" t="s">
        <v>57</v>
      </c>
    </row>
    <row r="325" spans="1:16" s="21" customFormat="1">
      <c r="A325" s="225">
        <v>78</v>
      </c>
      <c r="B325" s="226" t="s">
        <v>28</v>
      </c>
      <c r="C325" s="225">
        <v>580900</v>
      </c>
      <c r="D325" s="71">
        <v>1</v>
      </c>
      <c r="E325" s="150">
        <v>27060</v>
      </c>
      <c r="F325" s="150">
        <v>26360</v>
      </c>
      <c r="G325" s="152" t="s">
        <v>57</v>
      </c>
      <c r="H325" s="152" t="s">
        <v>57</v>
      </c>
      <c r="I325" s="71">
        <f>E325*150%</f>
        <v>40590</v>
      </c>
      <c r="J325" s="71">
        <f>F325*150%</f>
        <v>39540</v>
      </c>
      <c r="K325" s="75" t="s">
        <v>57</v>
      </c>
      <c r="L325" s="75" t="s">
        <v>57</v>
      </c>
      <c r="M325" s="71">
        <f>E325*200%</f>
        <v>54120</v>
      </c>
      <c r="N325" s="71">
        <f>F325*200%</f>
        <v>52720</v>
      </c>
      <c r="O325" s="75" t="s">
        <v>57</v>
      </c>
      <c r="P325" s="75" t="s">
        <v>57</v>
      </c>
    </row>
    <row r="326" spans="1:16" s="21" customFormat="1">
      <c r="A326" s="225"/>
      <c r="B326" s="226"/>
      <c r="C326" s="225"/>
      <c r="D326" s="110">
        <v>2</v>
      </c>
      <c r="E326" s="150">
        <v>27060</v>
      </c>
      <c r="F326" s="150">
        <v>26360</v>
      </c>
      <c r="G326" s="152" t="s">
        <v>57</v>
      </c>
      <c r="H326" s="152" t="s">
        <v>57</v>
      </c>
      <c r="I326" s="110">
        <f>E326*150%</f>
        <v>40590</v>
      </c>
      <c r="J326" s="110">
        <f>F326*150%</f>
        <v>39540</v>
      </c>
      <c r="K326" s="112" t="s">
        <v>57</v>
      </c>
      <c r="L326" s="112" t="s">
        <v>57</v>
      </c>
      <c r="M326" s="110">
        <f>E326*200%</f>
        <v>54120</v>
      </c>
      <c r="N326" s="110">
        <f>F326*200%</f>
        <v>52720</v>
      </c>
      <c r="O326" s="112" t="s">
        <v>57</v>
      </c>
      <c r="P326" s="112" t="s">
        <v>57</v>
      </c>
    </row>
    <row r="327" spans="1:16" s="21" customFormat="1">
      <c r="A327" s="225"/>
      <c r="B327" s="226"/>
      <c r="C327" s="225"/>
      <c r="D327" s="71">
        <v>3</v>
      </c>
      <c r="E327" s="150">
        <v>25400</v>
      </c>
      <c r="F327" s="150">
        <v>20700</v>
      </c>
      <c r="G327" s="152" t="s">
        <v>57</v>
      </c>
      <c r="H327" s="152" t="s">
        <v>57</v>
      </c>
      <c r="I327" s="71">
        <f t="shared" ref="I327" si="454">E327*150%</f>
        <v>38100</v>
      </c>
      <c r="J327" s="71">
        <f t="shared" ref="J327" si="455">F327*150%</f>
        <v>31050</v>
      </c>
      <c r="K327" s="75" t="s">
        <v>57</v>
      </c>
      <c r="L327" s="75" t="s">
        <v>57</v>
      </c>
      <c r="M327" s="71">
        <f t="shared" ref="M327" si="456">E327*200%</f>
        <v>50800</v>
      </c>
      <c r="N327" s="71">
        <f t="shared" ref="N327" si="457">F327*200%</f>
        <v>41400</v>
      </c>
      <c r="O327" s="75" t="s">
        <v>57</v>
      </c>
      <c r="P327" s="75" t="s">
        <v>57</v>
      </c>
    </row>
    <row r="328" spans="1:16" s="21" customFormat="1">
      <c r="A328" s="225"/>
      <c r="B328" s="226"/>
      <c r="C328" s="225"/>
      <c r="D328" s="71">
        <v>4</v>
      </c>
      <c r="E328" s="150">
        <v>25100</v>
      </c>
      <c r="F328" s="150">
        <v>20100</v>
      </c>
      <c r="G328" s="152" t="s">
        <v>57</v>
      </c>
      <c r="H328" s="152" t="s">
        <v>57</v>
      </c>
      <c r="I328" s="71">
        <f t="shared" ref="I328" si="458">E328*150%</f>
        <v>37650</v>
      </c>
      <c r="J328" s="71">
        <f t="shared" ref="J328" si="459">F328*150%</f>
        <v>30150</v>
      </c>
      <c r="K328" s="75" t="s">
        <v>57</v>
      </c>
      <c r="L328" s="75" t="s">
        <v>57</v>
      </c>
      <c r="M328" s="71">
        <f t="shared" ref="M328" si="460">E328*200%</f>
        <v>50200</v>
      </c>
      <c r="N328" s="71">
        <f t="shared" ref="N328" si="461">F328*200%</f>
        <v>40200</v>
      </c>
      <c r="O328" s="75" t="s">
        <v>57</v>
      </c>
      <c r="P328" s="75" t="s">
        <v>57</v>
      </c>
    </row>
    <row r="329" spans="1:16" ht="12.75" customHeight="1">
      <c r="A329" s="225"/>
      <c r="B329" s="226"/>
      <c r="C329" s="225"/>
      <c r="D329" s="78">
        <v>5</v>
      </c>
      <c r="E329" s="150" t="s">
        <v>57</v>
      </c>
      <c r="F329" s="150">
        <v>19300</v>
      </c>
      <c r="G329" s="152" t="s">
        <v>57</v>
      </c>
      <c r="H329" s="152" t="s">
        <v>57</v>
      </c>
      <c r="I329" s="97" t="s">
        <v>57</v>
      </c>
      <c r="J329" s="78">
        <f t="shared" ref="J329" si="462">F329*150%</f>
        <v>28950</v>
      </c>
      <c r="K329" s="79" t="s">
        <v>57</v>
      </c>
      <c r="L329" s="79" t="s">
        <v>57</v>
      </c>
      <c r="M329" s="97" t="s">
        <v>57</v>
      </c>
      <c r="N329" s="78">
        <f t="shared" ref="N329" si="463">F329*200%</f>
        <v>38600</v>
      </c>
      <c r="O329" s="79" t="s">
        <v>57</v>
      </c>
      <c r="P329" s="79" t="s">
        <v>57</v>
      </c>
    </row>
    <row r="330" spans="1:16" s="21" customFormat="1">
      <c r="A330" s="288" t="s">
        <v>18</v>
      </c>
      <c r="B330" s="288"/>
      <c r="C330" s="288"/>
      <c r="D330" s="288"/>
      <c r="E330" s="288"/>
      <c r="F330" s="288"/>
      <c r="G330" s="288"/>
      <c r="H330" s="288"/>
      <c r="I330" s="288"/>
      <c r="J330" s="288"/>
      <c r="K330" s="288"/>
      <c r="L330" s="288"/>
      <c r="M330" s="288"/>
      <c r="N330" s="288"/>
      <c r="O330" s="288"/>
      <c r="P330" s="288"/>
    </row>
    <row r="331" spans="1:16" s="21" customFormat="1">
      <c r="A331" s="217">
        <v>79</v>
      </c>
      <c r="B331" s="219" t="s">
        <v>19</v>
      </c>
      <c r="C331" s="217">
        <v>560001</v>
      </c>
      <c r="D331" s="71">
        <v>1</v>
      </c>
      <c r="E331" s="150">
        <v>49500</v>
      </c>
      <c r="F331" s="152" t="s">
        <v>57</v>
      </c>
      <c r="G331" s="152" t="s">
        <v>57</v>
      </c>
      <c r="H331" s="152" t="s">
        <v>57</v>
      </c>
      <c r="I331" s="71">
        <f t="shared" ref="I331" si="464">E331*150%</f>
        <v>74250</v>
      </c>
      <c r="J331" s="75" t="s">
        <v>57</v>
      </c>
      <c r="K331" s="75" t="s">
        <v>57</v>
      </c>
      <c r="L331" s="75" t="s">
        <v>57</v>
      </c>
      <c r="M331" s="162">
        <v>147000</v>
      </c>
      <c r="N331" s="75" t="s">
        <v>57</v>
      </c>
      <c r="O331" s="75" t="s">
        <v>57</v>
      </c>
      <c r="P331" s="75" t="s">
        <v>57</v>
      </c>
    </row>
    <row r="332" spans="1:16" s="21" customFormat="1">
      <c r="A332" s="223"/>
      <c r="B332" s="224"/>
      <c r="C332" s="223"/>
      <c r="D332" s="121">
        <v>2</v>
      </c>
      <c r="E332" s="150">
        <v>48500</v>
      </c>
      <c r="F332" s="152" t="s">
        <v>57</v>
      </c>
      <c r="G332" s="152" t="s">
        <v>57</v>
      </c>
      <c r="H332" s="152" t="s">
        <v>57</v>
      </c>
      <c r="I332" s="121">
        <f t="shared" ref="I332" si="465">E332*150%</f>
        <v>72750</v>
      </c>
      <c r="J332" s="123" t="s">
        <v>57</v>
      </c>
      <c r="K332" s="123" t="s">
        <v>57</v>
      </c>
      <c r="L332" s="123" t="s">
        <v>57</v>
      </c>
      <c r="M332" s="162">
        <v>146000</v>
      </c>
      <c r="N332" s="123" t="s">
        <v>57</v>
      </c>
      <c r="O332" s="123" t="s">
        <v>57</v>
      </c>
      <c r="P332" s="123" t="s">
        <v>57</v>
      </c>
    </row>
    <row r="333" spans="1:16" s="21" customFormat="1">
      <c r="A333" s="223"/>
      <c r="B333" s="224"/>
      <c r="C333" s="223"/>
      <c r="D333" s="71">
        <v>3</v>
      </c>
      <c r="E333" s="150">
        <v>46500</v>
      </c>
      <c r="F333" s="152" t="s">
        <v>57</v>
      </c>
      <c r="G333" s="152" t="s">
        <v>57</v>
      </c>
      <c r="H333" s="152" t="s">
        <v>57</v>
      </c>
      <c r="I333" s="71">
        <f t="shared" ref="I333" si="466">E333*150%</f>
        <v>69750</v>
      </c>
      <c r="J333" s="75" t="s">
        <v>57</v>
      </c>
      <c r="K333" s="75" t="s">
        <v>57</v>
      </c>
      <c r="L333" s="75" t="s">
        <v>57</v>
      </c>
      <c r="M333" s="162">
        <v>121000</v>
      </c>
      <c r="N333" s="75" t="s">
        <v>57</v>
      </c>
      <c r="O333" s="75" t="s">
        <v>57</v>
      </c>
      <c r="P333" s="75" t="s">
        <v>57</v>
      </c>
    </row>
    <row r="334" spans="1:16" s="21" customFormat="1">
      <c r="A334" s="223"/>
      <c r="B334" s="224"/>
      <c r="C334" s="223"/>
      <c r="D334" s="71">
        <v>4</v>
      </c>
      <c r="E334" s="150">
        <v>42100</v>
      </c>
      <c r="F334" s="152" t="s">
        <v>57</v>
      </c>
      <c r="G334" s="152" t="s">
        <v>57</v>
      </c>
      <c r="H334" s="152" t="s">
        <v>57</v>
      </c>
      <c r="I334" s="71">
        <f t="shared" ref="I334" si="467">E334*150%</f>
        <v>63150</v>
      </c>
      <c r="J334" s="75" t="s">
        <v>57</v>
      </c>
      <c r="K334" s="75" t="s">
        <v>57</v>
      </c>
      <c r="L334" s="75" t="s">
        <v>57</v>
      </c>
      <c r="M334" s="162">
        <v>91000</v>
      </c>
      <c r="N334" s="75" t="s">
        <v>57</v>
      </c>
      <c r="O334" s="75" t="s">
        <v>57</v>
      </c>
      <c r="P334" s="75" t="s">
        <v>57</v>
      </c>
    </row>
    <row r="335" spans="1:16" s="21" customFormat="1">
      <c r="A335" s="223"/>
      <c r="B335" s="224"/>
      <c r="C335" s="223"/>
      <c r="D335" s="71">
        <v>5</v>
      </c>
      <c r="E335" s="150">
        <v>36700</v>
      </c>
      <c r="F335" s="152" t="s">
        <v>57</v>
      </c>
      <c r="G335" s="152" t="s">
        <v>57</v>
      </c>
      <c r="H335" s="152" t="s">
        <v>57</v>
      </c>
      <c r="I335" s="71">
        <f t="shared" ref="I335:I336" si="468">E335*150%</f>
        <v>55050</v>
      </c>
      <c r="J335" s="75" t="s">
        <v>57</v>
      </c>
      <c r="K335" s="75" t="s">
        <v>57</v>
      </c>
      <c r="L335" s="75" t="s">
        <v>57</v>
      </c>
      <c r="M335" s="162">
        <v>80800</v>
      </c>
      <c r="N335" s="75" t="s">
        <v>57</v>
      </c>
      <c r="O335" s="75" t="s">
        <v>57</v>
      </c>
      <c r="P335" s="75" t="s">
        <v>57</v>
      </c>
    </row>
    <row r="336" spans="1:16" s="21" customFormat="1">
      <c r="A336" s="223"/>
      <c r="B336" s="224"/>
      <c r="C336" s="223"/>
      <c r="D336" s="71">
        <v>6</v>
      </c>
      <c r="E336" s="150">
        <v>36700</v>
      </c>
      <c r="F336" s="152" t="s">
        <v>57</v>
      </c>
      <c r="G336" s="152" t="s">
        <v>57</v>
      </c>
      <c r="H336" s="152" t="s">
        <v>57</v>
      </c>
      <c r="I336" s="71">
        <f t="shared" si="468"/>
        <v>55050</v>
      </c>
      <c r="J336" s="75" t="s">
        <v>57</v>
      </c>
      <c r="K336" s="75" t="s">
        <v>57</v>
      </c>
      <c r="L336" s="75" t="s">
        <v>57</v>
      </c>
      <c r="M336" s="162">
        <v>80800</v>
      </c>
      <c r="N336" s="75" t="s">
        <v>57</v>
      </c>
      <c r="O336" s="75" t="s">
        <v>57</v>
      </c>
      <c r="P336" s="75" t="s">
        <v>57</v>
      </c>
    </row>
    <row r="337" spans="1:16" s="21" customFormat="1">
      <c r="A337" s="225">
        <v>80</v>
      </c>
      <c r="B337" s="226" t="s">
        <v>20</v>
      </c>
      <c r="C337" s="225">
        <v>560002</v>
      </c>
      <c r="D337" s="76">
        <v>1</v>
      </c>
      <c r="E337" s="150">
        <v>40040</v>
      </c>
      <c r="F337" s="152" t="s">
        <v>57</v>
      </c>
      <c r="G337" s="152" t="s">
        <v>57</v>
      </c>
      <c r="H337" s="152" t="s">
        <v>57</v>
      </c>
      <c r="I337" s="71">
        <f>E337*150%</f>
        <v>60060</v>
      </c>
      <c r="J337" s="75" t="s">
        <v>57</v>
      </c>
      <c r="K337" s="75" t="s">
        <v>57</v>
      </c>
      <c r="L337" s="75" t="s">
        <v>57</v>
      </c>
      <c r="M337" s="162">
        <v>112000</v>
      </c>
      <c r="N337" s="75" t="s">
        <v>57</v>
      </c>
      <c r="O337" s="75" t="s">
        <v>57</v>
      </c>
      <c r="P337" s="75" t="s">
        <v>57</v>
      </c>
    </row>
    <row r="338" spans="1:16" s="21" customFormat="1">
      <c r="A338" s="225"/>
      <c r="B338" s="226"/>
      <c r="C338" s="225"/>
      <c r="D338" s="122">
        <v>2</v>
      </c>
      <c r="E338" s="150">
        <v>39940</v>
      </c>
      <c r="F338" s="152" t="s">
        <v>57</v>
      </c>
      <c r="G338" s="152" t="s">
        <v>57</v>
      </c>
      <c r="H338" s="152" t="s">
        <v>57</v>
      </c>
      <c r="I338" s="121">
        <f>E338*150%</f>
        <v>59910</v>
      </c>
      <c r="J338" s="123" t="s">
        <v>57</v>
      </c>
      <c r="K338" s="123" t="s">
        <v>57</v>
      </c>
      <c r="L338" s="123" t="s">
        <v>57</v>
      </c>
      <c r="M338" s="162">
        <v>111000</v>
      </c>
      <c r="N338" s="123" t="s">
        <v>57</v>
      </c>
      <c r="O338" s="123" t="s">
        <v>57</v>
      </c>
      <c r="P338" s="123" t="s">
        <v>57</v>
      </c>
    </row>
    <row r="339" spans="1:16" s="21" customFormat="1">
      <c r="A339" s="225"/>
      <c r="B339" s="226"/>
      <c r="C339" s="225"/>
      <c r="D339" s="76">
        <v>3</v>
      </c>
      <c r="E339" s="150">
        <v>38400</v>
      </c>
      <c r="F339" s="152" t="s">
        <v>57</v>
      </c>
      <c r="G339" s="152" t="s">
        <v>57</v>
      </c>
      <c r="H339" s="152" t="s">
        <v>57</v>
      </c>
      <c r="I339" s="71">
        <f t="shared" ref="I339" si="469">E339*150%</f>
        <v>57600</v>
      </c>
      <c r="J339" s="75" t="s">
        <v>57</v>
      </c>
      <c r="K339" s="75" t="s">
        <v>57</v>
      </c>
      <c r="L339" s="75" t="s">
        <v>57</v>
      </c>
      <c r="M339" s="162">
        <v>91000</v>
      </c>
      <c r="N339" s="75" t="s">
        <v>57</v>
      </c>
      <c r="O339" s="75" t="s">
        <v>57</v>
      </c>
      <c r="P339" s="75" t="s">
        <v>57</v>
      </c>
    </row>
    <row r="340" spans="1:16" s="21" customFormat="1">
      <c r="A340" s="225"/>
      <c r="B340" s="226"/>
      <c r="C340" s="225"/>
      <c r="D340" s="76">
        <v>4</v>
      </c>
      <c r="E340" s="150">
        <v>35400</v>
      </c>
      <c r="F340" s="152" t="s">
        <v>57</v>
      </c>
      <c r="G340" s="152" t="s">
        <v>57</v>
      </c>
      <c r="H340" s="152" t="s">
        <v>57</v>
      </c>
      <c r="I340" s="71">
        <f t="shared" ref="I340" si="470">E340*150%</f>
        <v>53100</v>
      </c>
      <c r="J340" s="75" t="s">
        <v>57</v>
      </c>
      <c r="K340" s="75" t="s">
        <v>57</v>
      </c>
      <c r="L340" s="75" t="s">
        <v>57</v>
      </c>
      <c r="M340" s="162">
        <v>71000</v>
      </c>
      <c r="N340" s="75" t="s">
        <v>57</v>
      </c>
      <c r="O340" s="75" t="s">
        <v>57</v>
      </c>
      <c r="P340" s="75" t="s">
        <v>57</v>
      </c>
    </row>
    <row r="341" spans="1:16" s="21" customFormat="1">
      <c r="A341" s="225"/>
      <c r="B341" s="226"/>
      <c r="C341" s="225"/>
      <c r="D341" s="76">
        <v>5</v>
      </c>
      <c r="E341" s="150">
        <v>30000</v>
      </c>
      <c r="F341" s="152" t="s">
        <v>57</v>
      </c>
      <c r="G341" s="152" t="s">
        <v>57</v>
      </c>
      <c r="H341" s="152" t="s">
        <v>57</v>
      </c>
      <c r="I341" s="71">
        <f t="shared" ref="I341:I358" si="471">E341*150%</f>
        <v>45000</v>
      </c>
      <c r="J341" s="75" t="s">
        <v>57</v>
      </c>
      <c r="K341" s="75" t="s">
        <v>57</v>
      </c>
      <c r="L341" s="75" t="s">
        <v>57</v>
      </c>
      <c r="M341" s="162">
        <v>63900</v>
      </c>
      <c r="N341" s="75" t="s">
        <v>57</v>
      </c>
      <c r="O341" s="75" t="s">
        <v>57</v>
      </c>
      <c r="P341" s="75" t="s">
        <v>57</v>
      </c>
    </row>
    <row r="342" spans="1:16" s="21" customFormat="1">
      <c r="A342" s="225"/>
      <c r="B342" s="226"/>
      <c r="C342" s="225"/>
      <c r="D342" s="76">
        <v>6</v>
      </c>
      <c r="E342" s="150">
        <v>30000</v>
      </c>
      <c r="F342" s="152" t="s">
        <v>57</v>
      </c>
      <c r="G342" s="152" t="s">
        <v>57</v>
      </c>
      <c r="H342" s="152" t="s">
        <v>57</v>
      </c>
      <c r="I342" s="71">
        <f t="shared" si="471"/>
        <v>45000</v>
      </c>
      <c r="J342" s="75" t="s">
        <v>57</v>
      </c>
      <c r="K342" s="75" t="s">
        <v>57</v>
      </c>
      <c r="L342" s="75" t="s">
        <v>57</v>
      </c>
      <c r="M342" s="162">
        <v>63900</v>
      </c>
      <c r="N342" s="75" t="s">
        <v>57</v>
      </c>
      <c r="O342" s="75" t="s">
        <v>57</v>
      </c>
      <c r="P342" s="75" t="s">
        <v>57</v>
      </c>
    </row>
    <row r="343" spans="1:16" s="21" customFormat="1">
      <c r="A343" s="217">
        <v>81</v>
      </c>
      <c r="B343" s="219" t="s">
        <v>22</v>
      </c>
      <c r="C343" s="217">
        <v>560003</v>
      </c>
      <c r="D343" s="71">
        <v>1</v>
      </c>
      <c r="E343" s="150">
        <v>39540</v>
      </c>
      <c r="F343" s="152" t="s">
        <v>57</v>
      </c>
      <c r="G343" s="152" t="s">
        <v>57</v>
      </c>
      <c r="H343" s="152" t="s">
        <v>57</v>
      </c>
      <c r="I343" s="71">
        <f>E343*150%</f>
        <v>59310</v>
      </c>
      <c r="J343" s="75" t="s">
        <v>57</v>
      </c>
      <c r="K343" s="75" t="s">
        <v>57</v>
      </c>
      <c r="L343" s="75" t="s">
        <v>57</v>
      </c>
      <c r="M343" s="162">
        <f>E343*200%+3600</f>
        <v>82680</v>
      </c>
      <c r="N343" s="75" t="s">
        <v>57</v>
      </c>
      <c r="O343" s="75" t="s">
        <v>57</v>
      </c>
      <c r="P343" s="75" t="s">
        <v>57</v>
      </c>
    </row>
    <row r="344" spans="1:16" s="21" customFormat="1">
      <c r="A344" s="223"/>
      <c r="B344" s="224"/>
      <c r="C344" s="223"/>
      <c r="D344" s="121">
        <v>2</v>
      </c>
      <c r="E344" s="150">
        <v>39540</v>
      </c>
      <c r="F344" s="152" t="s">
        <v>57</v>
      </c>
      <c r="G344" s="152" t="s">
        <v>57</v>
      </c>
      <c r="H344" s="152" t="s">
        <v>57</v>
      </c>
      <c r="I344" s="121">
        <f>E344*150%</f>
        <v>59310</v>
      </c>
      <c r="J344" s="123" t="s">
        <v>57</v>
      </c>
      <c r="K344" s="123" t="s">
        <v>57</v>
      </c>
      <c r="L344" s="123" t="s">
        <v>57</v>
      </c>
      <c r="M344" s="162">
        <f>E344*200%+3600</f>
        <v>82680</v>
      </c>
      <c r="N344" s="123" t="s">
        <v>57</v>
      </c>
      <c r="O344" s="123" t="s">
        <v>57</v>
      </c>
      <c r="P344" s="123" t="s">
        <v>57</v>
      </c>
    </row>
    <row r="345" spans="1:16" s="21" customFormat="1">
      <c r="A345" s="223"/>
      <c r="B345" s="224"/>
      <c r="C345" s="223"/>
      <c r="D345" s="71">
        <v>3</v>
      </c>
      <c r="E345" s="150">
        <v>28800</v>
      </c>
      <c r="F345" s="152" t="s">
        <v>57</v>
      </c>
      <c r="G345" s="152" t="s">
        <v>57</v>
      </c>
      <c r="H345" s="152" t="s">
        <v>57</v>
      </c>
      <c r="I345" s="71">
        <f t="shared" ref="I345" si="472">E345*150%</f>
        <v>43200</v>
      </c>
      <c r="J345" s="75" t="s">
        <v>57</v>
      </c>
      <c r="K345" s="75" t="s">
        <v>57</v>
      </c>
      <c r="L345" s="75" t="s">
        <v>57</v>
      </c>
      <c r="M345" s="162">
        <f>E345*200%+200</f>
        <v>57800</v>
      </c>
      <c r="N345" s="75" t="s">
        <v>57</v>
      </c>
      <c r="O345" s="75" t="s">
        <v>57</v>
      </c>
      <c r="P345" s="75" t="s">
        <v>57</v>
      </c>
    </row>
    <row r="346" spans="1:16" s="21" customFormat="1">
      <c r="A346" s="223"/>
      <c r="B346" s="224"/>
      <c r="C346" s="223"/>
      <c r="D346" s="71">
        <v>4</v>
      </c>
      <c r="E346" s="150">
        <v>26400</v>
      </c>
      <c r="F346" s="152" t="s">
        <v>57</v>
      </c>
      <c r="G346" s="152" t="s">
        <v>57</v>
      </c>
      <c r="H346" s="152" t="s">
        <v>57</v>
      </c>
      <c r="I346" s="71">
        <f t="shared" ref="I346" si="473">E346*150%</f>
        <v>39600</v>
      </c>
      <c r="J346" s="75" t="s">
        <v>57</v>
      </c>
      <c r="K346" s="75" t="s">
        <v>57</v>
      </c>
      <c r="L346" s="75" t="s">
        <v>57</v>
      </c>
      <c r="M346" s="162">
        <f>E346*200%+3700</f>
        <v>56500</v>
      </c>
      <c r="N346" s="75" t="s">
        <v>57</v>
      </c>
      <c r="O346" s="75" t="s">
        <v>57</v>
      </c>
      <c r="P346" s="75" t="s">
        <v>57</v>
      </c>
    </row>
    <row r="347" spans="1:16" s="21" customFormat="1">
      <c r="A347" s="223"/>
      <c r="B347" s="224"/>
      <c r="C347" s="223"/>
      <c r="D347" s="71">
        <v>5</v>
      </c>
      <c r="E347" s="150">
        <v>23600</v>
      </c>
      <c r="F347" s="152" t="s">
        <v>57</v>
      </c>
      <c r="G347" s="152" t="s">
        <v>57</v>
      </c>
      <c r="H347" s="152" t="s">
        <v>57</v>
      </c>
      <c r="I347" s="71">
        <f t="shared" si="471"/>
        <v>35400</v>
      </c>
      <c r="J347" s="75" t="s">
        <v>57</v>
      </c>
      <c r="K347" s="75" t="s">
        <v>57</v>
      </c>
      <c r="L347" s="75" t="s">
        <v>57</v>
      </c>
      <c r="M347" s="162">
        <f>E347*200%+3100</f>
        <v>50300</v>
      </c>
      <c r="N347" s="75" t="s">
        <v>57</v>
      </c>
      <c r="O347" s="75" t="s">
        <v>57</v>
      </c>
      <c r="P347" s="75" t="s">
        <v>57</v>
      </c>
    </row>
    <row r="348" spans="1:16" s="21" customFormat="1">
      <c r="A348" s="223"/>
      <c r="B348" s="224"/>
      <c r="C348" s="223"/>
      <c r="D348" s="71">
        <v>6</v>
      </c>
      <c r="E348" s="150">
        <v>23600</v>
      </c>
      <c r="F348" s="152" t="s">
        <v>57</v>
      </c>
      <c r="G348" s="152" t="s">
        <v>57</v>
      </c>
      <c r="H348" s="152" t="s">
        <v>57</v>
      </c>
      <c r="I348" s="71">
        <f t="shared" si="471"/>
        <v>35400</v>
      </c>
      <c r="J348" s="75" t="s">
        <v>57</v>
      </c>
      <c r="K348" s="75" t="s">
        <v>57</v>
      </c>
      <c r="L348" s="75" t="s">
        <v>57</v>
      </c>
      <c r="M348" s="162">
        <f>E348*200%+3100</f>
        <v>50300</v>
      </c>
      <c r="N348" s="75" t="s">
        <v>57</v>
      </c>
      <c r="O348" s="75" t="s">
        <v>57</v>
      </c>
      <c r="P348" s="75" t="s">
        <v>57</v>
      </c>
    </row>
    <row r="349" spans="1:16" s="21" customFormat="1">
      <c r="A349" s="217">
        <v>82</v>
      </c>
      <c r="B349" s="219" t="s">
        <v>21</v>
      </c>
      <c r="C349" s="217">
        <v>560004</v>
      </c>
      <c r="D349" s="71">
        <v>1</v>
      </c>
      <c r="E349" s="150">
        <v>51300</v>
      </c>
      <c r="F349" s="152" t="s">
        <v>57</v>
      </c>
      <c r="G349" s="152" t="s">
        <v>57</v>
      </c>
      <c r="H349" s="152" t="s">
        <v>57</v>
      </c>
      <c r="I349" s="71">
        <f t="shared" si="471"/>
        <v>76950</v>
      </c>
      <c r="J349" s="75" t="s">
        <v>57</v>
      </c>
      <c r="K349" s="75" t="s">
        <v>57</v>
      </c>
      <c r="L349" s="75" t="s">
        <v>57</v>
      </c>
      <c r="M349" s="162">
        <v>152000</v>
      </c>
      <c r="N349" s="75" t="s">
        <v>57</v>
      </c>
      <c r="O349" s="75" t="s">
        <v>57</v>
      </c>
      <c r="P349" s="75" t="s">
        <v>57</v>
      </c>
    </row>
    <row r="350" spans="1:16" s="21" customFormat="1">
      <c r="A350" s="223"/>
      <c r="B350" s="224"/>
      <c r="C350" s="223"/>
      <c r="D350" s="121">
        <v>2</v>
      </c>
      <c r="E350" s="150">
        <v>50300</v>
      </c>
      <c r="F350" s="152" t="s">
        <v>57</v>
      </c>
      <c r="G350" s="152" t="s">
        <v>57</v>
      </c>
      <c r="H350" s="152" t="s">
        <v>57</v>
      </c>
      <c r="I350" s="121">
        <f t="shared" ref="I350" si="474">E350*150%</f>
        <v>75450</v>
      </c>
      <c r="J350" s="123" t="s">
        <v>57</v>
      </c>
      <c r="K350" s="123" t="s">
        <v>57</v>
      </c>
      <c r="L350" s="123" t="s">
        <v>57</v>
      </c>
      <c r="M350" s="162">
        <v>151000</v>
      </c>
      <c r="N350" s="123" t="s">
        <v>57</v>
      </c>
      <c r="O350" s="123" t="s">
        <v>57</v>
      </c>
      <c r="P350" s="123" t="s">
        <v>57</v>
      </c>
    </row>
    <row r="351" spans="1:16" s="21" customFormat="1">
      <c r="A351" s="223"/>
      <c r="B351" s="224"/>
      <c r="C351" s="223"/>
      <c r="D351" s="71">
        <v>3</v>
      </c>
      <c r="E351" s="150">
        <v>49400</v>
      </c>
      <c r="F351" s="152" t="s">
        <v>57</v>
      </c>
      <c r="G351" s="152" t="s">
        <v>57</v>
      </c>
      <c r="H351" s="152" t="s">
        <v>57</v>
      </c>
      <c r="I351" s="71">
        <f t="shared" ref="I351" si="475">E351*150%</f>
        <v>74100</v>
      </c>
      <c r="J351" s="75" t="s">
        <v>57</v>
      </c>
      <c r="K351" s="75" t="s">
        <v>57</v>
      </c>
      <c r="L351" s="75" t="s">
        <v>57</v>
      </c>
      <c r="M351" s="162">
        <v>119400</v>
      </c>
      <c r="N351" s="75" t="s">
        <v>57</v>
      </c>
      <c r="O351" s="75" t="s">
        <v>57</v>
      </c>
      <c r="P351" s="75" t="s">
        <v>57</v>
      </c>
    </row>
    <row r="352" spans="1:16" s="21" customFormat="1">
      <c r="A352" s="223"/>
      <c r="B352" s="224"/>
      <c r="C352" s="223"/>
      <c r="D352" s="71">
        <v>4</v>
      </c>
      <c r="E352" s="150">
        <v>43600</v>
      </c>
      <c r="F352" s="152" t="s">
        <v>57</v>
      </c>
      <c r="G352" s="152" t="s">
        <v>57</v>
      </c>
      <c r="H352" s="152" t="s">
        <v>57</v>
      </c>
      <c r="I352" s="71">
        <f t="shared" ref="I352" si="476">E352*150%</f>
        <v>65400</v>
      </c>
      <c r="J352" s="75" t="s">
        <v>57</v>
      </c>
      <c r="K352" s="75" t="s">
        <v>57</v>
      </c>
      <c r="L352" s="75" t="s">
        <v>57</v>
      </c>
      <c r="M352" s="162">
        <v>93600</v>
      </c>
      <c r="N352" s="75" t="s">
        <v>57</v>
      </c>
      <c r="O352" s="75" t="s">
        <v>57</v>
      </c>
      <c r="P352" s="75" t="s">
        <v>57</v>
      </c>
    </row>
    <row r="353" spans="1:16" s="21" customFormat="1">
      <c r="A353" s="223"/>
      <c r="B353" s="224"/>
      <c r="C353" s="223"/>
      <c r="D353" s="71">
        <v>5</v>
      </c>
      <c r="E353" s="150">
        <v>37300</v>
      </c>
      <c r="F353" s="152" t="s">
        <v>57</v>
      </c>
      <c r="G353" s="152" t="s">
        <v>57</v>
      </c>
      <c r="H353" s="152" t="s">
        <v>57</v>
      </c>
      <c r="I353" s="71">
        <f t="shared" si="471"/>
        <v>55950</v>
      </c>
      <c r="J353" s="75" t="s">
        <v>57</v>
      </c>
      <c r="K353" s="75" t="s">
        <v>57</v>
      </c>
      <c r="L353" s="75" t="s">
        <v>57</v>
      </c>
      <c r="M353" s="162">
        <v>79700</v>
      </c>
      <c r="N353" s="75" t="s">
        <v>57</v>
      </c>
      <c r="O353" s="75" t="s">
        <v>57</v>
      </c>
      <c r="P353" s="75" t="s">
        <v>57</v>
      </c>
    </row>
    <row r="354" spans="1:16" s="21" customFormat="1">
      <c r="A354" s="217">
        <v>83</v>
      </c>
      <c r="B354" s="219" t="s">
        <v>123</v>
      </c>
      <c r="C354" s="217">
        <v>560005</v>
      </c>
      <c r="D354" s="71">
        <v>1</v>
      </c>
      <c r="E354" s="150">
        <v>48600</v>
      </c>
      <c r="F354" s="152" t="s">
        <v>57</v>
      </c>
      <c r="G354" s="152" t="s">
        <v>57</v>
      </c>
      <c r="H354" s="152">
        <v>41500</v>
      </c>
      <c r="I354" s="71">
        <f>E354*150%</f>
        <v>72900</v>
      </c>
      <c r="J354" s="75" t="s">
        <v>57</v>
      </c>
      <c r="K354" s="75" t="s">
        <v>57</v>
      </c>
      <c r="L354" s="109" t="s">
        <v>57</v>
      </c>
      <c r="M354" s="162">
        <v>102100</v>
      </c>
      <c r="N354" s="75" t="s">
        <v>57</v>
      </c>
      <c r="O354" s="75" t="s">
        <v>57</v>
      </c>
      <c r="P354" s="109" t="s">
        <v>57</v>
      </c>
    </row>
    <row r="355" spans="1:16" s="21" customFormat="1">
      <c r="A355" s="223"/>
      <c r="B355" s="224"/>
      <c r="C355" s="223"/>
      <c r="D355" s="121">
        <v>2</v>
      </c>
      <c r="E355" s="150">
        <v>47600</v>
      </c>
      <c r="F355" s="152" t="s">
        <v>57</v>
      </c>
      <c r="G355" s="152" t="s">
        <v>57</v>
      </c>
      <c r="H355" s="152">
        <v>41000</v>
      </c>
      <c r="I355" s="121">
        <f t="shared" ref="I355" si="477">E355*150%</f>
        <v>71400</v>
      </c>
      <c r="J355" s="123" t="s">
        <v>57</v>
      </c>
      <c r="K355" s="123" t="s">
        <v>57</v>
      </c>
      <c r="L355" s="123" t="s">
        <v>57</v>
      </c>
      <c r="M355" s="162">
        <v>94700</v>
      </c>
      <c r="N355" s="123" t="s">
        <v>57</v>
      </c>
      <c r="O355" s="123" t="s">
        <v>57</v>
      </c>
      <c r="P355" s="123" t="s">
        <v>57</v>
      </c>
    </row>
    <row r="356" spans="1:16" s="21" customFormat="1">
      <c r="A356" s="223"/>
      <c r="B356" s="224"/>
      <c r="C356" s="223"/>
      <c r="D356" s="71">
        <v>3</v>
      </c>
      <c r="E356" s="150">
        <v>47000</v>
      </c>
      <c r="F356" s="152" t="s">
        <v>57</v>
      </c>
      <c r="G356" s="152" t="s">
        <v>57</v>
      </c>
      <c r="H356" s="152" t="s">
        <v>57</v>
      </c>
      <c r="I356" s="71">
        <f t="shared" ref="I356" si="478">E356*150%</f>
        <v>70500</v>
      </c>
      <c r="J356" s="75" t="s">
        <v>57</v>
      </c>
      <c r="K356" s="75" t="s">
        <v>57</v>
      </c>
      <c r="L356" s="75" t="s">
        <v>57</v>
      </c>
      <c r="M356" s="162">
        <v>87000</v>
      </c>
      <c r="N356" s="75" t="s">
        <v>57</v>
      </c>
      <c r="O356" s="75" t="s">
        <v>57</v>
      </c>
      <c r="P356" s="75" t="s">
        <v>57</v>
      </c>
    </row>
    <row r="357" spans="1:16" s="21" customFormat="1">
      <c r="A357" s="223"/>
      <c r="B357" s="224"/>
      <c r="C357" s="223"/>
      <c r="D357" s="71">
        <v>4</v>
      </c>
      <c r="E357" s="150">
        <v>40600</v>
      </c>
      <c r="F357" s="152" t="s">
        <v>57</v>
      </c>
      <c r="G357" s="152" t="s">
        <v>57</v>
      </c>
      <c r="H357" s="152" t="s">
        <v>57</v>
      </c>
      <c r="I357" s="71">
        <f t="shared" ref="I357" si="479">E357*150%</f>
        <v>60900</v>
      </c>
      <c r="J357" s="75" t="s">
        <v>57</v>
      </c>
      <c r="K357" s="75" t="s">
        <v>57</v>
      </c>
      <c r="L357" s="75" t="s">
        <v>57</v>
      </c>
      <c r="M357" s="162">
        <v>80400</v>
      </c>
      <c r="N357" s="75" t="s">
        <v>57</v>
      </c>
      <c r="O357" s="75" t="s">
        <v>57</v>
      </c>
      <c r="P357" s="75" t="s">
        <v>57</v>
      </c>
    </row>
    <row r="358" spans="1:16">
      <c r="A358" s="218"/>
      <c r="B358" s="220"/>
      <c r="C358" s="218"/>
      <c r="D358" s="78">
        <v>5</v>
      </c>
      <c r="E358" s="150">
        <v>37600</v>
      </c>
      <c r="F358" s="152" t="s">
        <v>57</v>
      </c>
      <c r="G358" s="152" t="s">
        <v>57</v>
      </c>
      <c r="H358" s="152" t="s">
        <v>57</v>
      </c>
      <c r="I358" s="78">
        <f t="shared" si="471"/>
        <v>56400</v>
      </c>
      <c r="J358" s="79" t="s">
        <v>57</v>
      </c>
      <c r="K358" s="79" t="s">
        <v>57</v>
      </c>
      <c r="L358" s="79" t="s">
        <v>57</v>
      </c>
      <c r="M358" s="97">
        <v>80400</v>
      </c>
      <c r="N358" s="79" t="s">
        <v>57</v>
      </c>
      <c r="O358" s="79" t="s">
        <v>57</v>
      </c>
      <c r="P358" s="79" t="s">
        <v>57</v>
      </c>
    </row>
    <row r="359" spans="1:16" s="21" customFormat="1" ht="12.75" customHeight="1">
      <c r="A359" s="288" t="s">
        <v>24</v>
      </c>
      <c r="B359" s="288"/>
      <c r="C359" s="288"/>
      <c r="D359" s="288"/>
      <c r="E359" s="288"/>
      <c r="F359" s="288"/>
      <c r="G359" s="288"/>
      <c r="H359" s="288"/>
      <c r="I359" s="288"/>
      <c r="J359" s="288"/>
      <c r="K359" s="288"/>
      <c r="L359" s="288"/>
      <c r="M359" s="288"/>
      <c r="N359" s="288"/>
      <c r="O359" s="288"/>
      <c r="P359" s="288"/>
    </row>
    <row r="360" spans="1:16" s="21" customFormat="1" ht="12.75" customHeight="1">
      <c r="A360" s="288" t="s">
        <v>163</v>
      </c>
      <c r="B360" s="288"/>
      <c r="C360" s="288"/>
      <c r="D360" s="288"/>
      <c r="E360" s="288"/>
      <c r="F360" s="288"/>
      <c r="G360" s="288"/>
      <c r="H360" s="288"/>
      <c r="I360" s="288"/>
      <c r="J360" s="288"/>
      <c r="K360" s="288"/>
      <c r="L360" s="288"/>
      <c r="M360" s="288"/>
      <c r="N360" s="288"/>
      <c r="O360" s="288"/>
      <c r="P360" s="288"/>
    </row>
    <row r="361" spans="1:16" s="21" customFormat="1" ht="15.75" customHeight="1">
      <c r="A361" s="217">
        <v>84</v>
      </c>
      <c r="B361" s="226" t="s">
        <v>165</v>
      </c>
      <c r="C361" s="217"/>
      <c r="D361" s="85">
        <v>1</v>
      </c>
      <c r="E361" s="156">
        <v>24000</v>
      </c>
      <c r="F361" s="157" t="s">
        <v>57</v>
      </c>
      <c r="G361" s="157" t="s">
        <v>57</v>
      </c>
      <c r="H361" s="157" t="s">
        <v>57</v>
      </c>
      <c r="I361" s="156">
        <v>26000</v>
      </c>
      <c r="J361" s="157" t="s">
        <v>57</v>
      </c>
      <c r="K361" s="157" t="s">
        <v>57</v>
      </c>
      <c r="L361" s="157" t="s">
        <v>57</v>
      </c>
      <c r="M361" s="85">
        <v>35000</v>
      </c>
      <c r="N361" s="87" t="s">
        <v>57</v>
      </c>
      <c r="O361" s="87" t="s">
        <v>57</v>
      </c>
      <c r="P361" s="87" t="s">
        <v>57</v>
      </c>
    </row>
    <row r="362" spans="1:16" s="21" customFormat="1" ht="15.75" customHeight="1">
      <c r="A362" s="223"/>
      <c r="B362" s="226"/>
      <c r="C362" s="223"/>
      <c r="D362" s="124">
        <v>2</v>
      </c>
      <c r="E362" s="156">
        <v>24000</v>
      </c>
      <c r="F362" s="157" t="s">
        <v>57</v>
      </c>
      <c r="G362" s="157" t="s">
        <v>57</v>
      </c>
      <c r="H362" s="157" t="s">
        <v>57</v>
      </c>
      <c r="I362" s="156">
        <v>26000</v>
      </c>
      <c r="J362" s="157" t="s">
        <v>57</v>
      </c>
      <c r="K362" s="157" t="s">
        <v>57</v>
      </c>
      <c r="L362" s="157" t="s">
        <v>57</v>
      </c>
      <c r="M362" s="124">
        <v>35000</v>
      </c>
      <c r="N362" s="126" t="s">
        <v>57</v>
      </c>
      <c r="O362" s="126" t="s">
        <v>57</v>
      </c>
      <c r="P362" s="126" t="s">
        <v>57</v>
      </c>
    </row>
    <row r="363" spans="1:16" s="21" customFormat="1" ht="12.75" customHeight="1">
      <c r="A363" s="223"/>
      <c r="B363" s="226"/>
      <c r="C363" s="223"/>
      <c r="D363" s="85">
        <v>3</v>
      </c>
      <c r="E363" s="156" t="s">
        <v>57</v>
      </c>
      <c r="F363" s="157" t="s">
        <v>57</v>
      </c>
      <c r="G363" s="157" t="s">
        <v>57</v>
      </c>
      <c r="H363" s="157" t="s">
        <v>57</v>
      </c>
      <c r="I363" s="156">
        <v>26000</v>
      </c>
      <c r="J363" s="157" t="s">
        <v>57</v>
      </c>
      <c r="K363" s="157" t="s">
        <v>57</v>
      </c>
      <c r="L363" s="157" t="s">
        <v>57</v>
      </c>
      <c r="M363" s="162">
        <v>32000</v>
      </c>
      <c r="N363" s="87" t="s">
        <v>57</v>
      </c>
      <c r="O363" s="87" t="s">
        <v>57</v>
      </c>
      <c r="P363" s="87" t="s">
        <v>57</v>
      </c>
    </row>
    <row r="364" spans="1:16" s="21" customFormat="1" ht="12" customHeight="1">
      <c r="A364" s="217">
        <v>85</v>
      </c>
      <c r="B364" s="226" t="s">
        <v>166</v>
      </c>
      <c r="C364" s="217"/>
      <c r="D364" s="85">
        <v>1</v>
      </c>
      <c r="E364" s="156">
        <v>24000</v>
      </c>
      <c r="F364" s="157" t="s">
        <v>57</v>
      </c>
      <c r="G364" s="157" t="s">
        <v>57</v>
      </c>
      <c r="H364" s="157" t="s">
        <v>57</v>
      </c>
      <c r="I364" s="156">
        <v>26000</v>
      </c>
      <c r="J364" s="157" t="s">
        <v>57</v>
      </c>
      <c r="K364" s="157" t="s">
        <v>57</v>
      </c>
      <c r="L364" s="157" t="s">
        <v>57</v>
      </c>
      <c r="M364" s="162">
        <v>35000</v>
      </c>
      <c r="N364" s="87" t="s">
        <v>57</v>
      </c>
      <c r="O364" s="87" t="s">
        <v>57</v>
      </c>
      <c r="P364" s="87" t="s">
        <v>57</v>
      </c>
    </row>
    <row r="365" spans="1:16" s="21" customFormat="1" ht="12" customHeight="1">
      <c r="A365" s="223"/>
      <c r="B365" s="226"/>
      <c r="C365" s="223"/>
      <c r="D365" s="124">
        <v>2</v>
      </c>
      <c r="E365" s="156">
        <v>24000</v>
      </c>
      <c r="F365" s="157" t="s">
        <v>57</v>
      </c>
      <c r="G365" s="157" t="s">
        <v>57</v>
      </c>
      <c r="H365" s="157" t="s">
        <v>57</v>
      </c>
      <c r="I365" s="156">
        <v>26000</v>
      </c>
      <c r="J365" s="157" t="s">
        <v>57</v>
      </c>
      <c r="K365" s="157" t="s">
        <v>57</v>
      </c>
      <c r="L365" s="157" t="s">
        <v>57</v>
      </c>
      <c r="M365" s="162">
        <v>35000</v>
      </c>
      <c r="N365" s="126" t="s">
        <v>57</v>
      </c>
      <c r="O365" s="126" t="s">
        <v>57</v>
      </c>
      <c r="P365" s="126" t="s">
        <v>57</v>
      </c>
    </row>
    <row r="366" spans="1:16" s="21" customFormat="1" ht="13.5" customHeight="1">
      <c r="A366" s="223"/>
      <c r="B366" s="226"/>
      <c r="C366" s="223"/>
      <c r="D366" s="85">
        <v>3</v>
      </c>
      <c r="E366" s="156" t="s">
        <v>57</v>
      </c>
      <c r="F366" s="157" t="s">
        <v>57</v>
      </c>
      <c r="G366" s="157" t="s">
        <v>57</v>
      </c>
      <c r="H366" s="157" t="s">
        <v>57</v>
      </c>
      <c r="I366" s="156">
        <v>26000</v>
      </c>
      <c r="J366" s="157" t="s">
        <v>57</v>
      </c>
      <c r="K366" s="157" t="s">
        <v>57</v>
      </c>
      <c r="L366" s="157" t="s">
        <v>57</v>
      </c>
      <c r="M366" s="162">
        <v>32000</v>
      </c>
      <c r="N366" s="87" t="s">
        <v>57</v>
      </c>
      <c r="O366" s="87" t="s">
        <v>57</v>
      </c>
      <c r="P366" s="86" t="s">
        <v>57</v>
      </c>
    </row>
    <row r="367" spans="1:16" s="21" customFormat="1">
      <c r="A367" s="217">
        <v>86</v>
      </c>
      <c r="B367" s="219" t="s">
        <v>266</v>
      </c>
      <c r="C367" s="217"/>
      <c r="D367" s="85">
        <v>1</v>
      </c>
      <c r="E367" s="156">
        <v>24000</v>
      </c>
      <c r="F367" s="157" t="s">
        <v>57</v>
      </c>
      <c r="G367" s="157" t="s">
        <v>57</v>
      </c>
      <c r="H367" s="157" t="s">
        <v>57</v>
      </c>
      <c r="I367" s="156">
        <v>26000</v>
      </c>
      <c r="J367" s="157" t="s">
        <v>57</v>
      </c>
      <c r="K367" s="157" t="s">
        <v>57</v>
      </c>
      <c r="L367" s="157" t="s">
        <v>57</v>
      </c>
      <c r="M367" s="162">
        <v>35000</v>
      </c>
      <c r="N367" s="87" t="s">
        <v>57</v>
      </c>
      <c r="O367" s="92" t="s">
        <v>57</v>
      </c>
      <c r="P367" s="87" t="s">
        <v>57</v>
      </c>
    </row>
    <row r="368" spans="1:16" s="21" customFormat="1">
      <c r="A368" s="223"/>
      <c r="B368" s="224"/>
      <c r="C368" s="223"/>
      <c r="D368" s="124">
        <v>2</v>
      </c>
      <c r="E368" s="156">
        <v>24000</v>
      </c>
      <c r="F368" s="157" t="s">
        <v>57</v>
      </c>
      <c r="G368" s="157" t="s">
        <v>57</v>
      </c>
      <c r="H368" s="157" t="s">
        <v>57</v>
      </c>
      <c r="I368" s="156">
        <v>26000</v>
      </c>
      <c r="J368" s="157" t="s">
        <v>57</v>
      </c>
      <c r="K368" s="157" t="s">
        <v>57</v>
      </c>
      <c r="L368" s="157" t="s">
        <v>57</v>
      </c>
      <c r="M368" s="162">
        <v>35000</v>
      </c>
      <c r="N368" s="126" t="s">
        <v>57</v>
      </c>
      <c r="O368" s="92" t="s">
        <v>57</v>
      </c>
      <c r="P368" s="126" t="s">
        <v>57</v>
      </c>
    </row>
    <row r="369" spans="1:16" s="21" customFormat="1" ht="12" customHeight="1">
      <c r="A369" s="223"/>
      <c r="B369" s="224"/>
      <c r="C369" s="223"/>
      <c r="D369" s="85">
        <v>3</v>
      </c>
      <c r="E369" s="156" t="s">
        <v>57</v>
      </c>
      <c r="F369" s="157" t="s">
        <v>57</v>
      </c>
      <c r="G369" s="157" t="s">
        <v>57</v>
      </c>
      <c r="H369" s="157" t="s">
        <v>57</v>
      </c>
      <c r="I369" s="156">
        <v>26000</v>
      </c>
      <c r="J369" s="157" t="s">
        <v>57</v>
      </c>
      <c r="K369" s="157" t="s">
        <v>57</v>
      </c>
      <c r="L369" s="157" t="s">
        <v>57</v>
      </c>
      <c r="M369" s="162">
        <v>32000</v>
      </c>
      <c r="N369" s="87" t="s">
        <v>57</v>
      </c>
      <c r="O369" s="87" t="s">
        <v>57</v>
      </c>
      <c r="P369" s="87" t="s">
        <v>57</v>
      </c>
    </row>
    <row r="370" spans="1:16" s="21" customFormat="1" ht="12.75" customHeight="1">
      <c r="A370" s="288" t="s">
        <v>164</v>
      </c>
      <c r="B370" s="288"/>
      <c r="C370" s="288"/>
      <c r="D370" s="288"/>
      <c r="E370" s="288"/>
      <c r="F370" s="288"/>
      <c r="G370" s="288"/>
      <c r="H370" s="288"/>
      <c r="I370" s="288"/>
      <c r="J370" s="288"/>
      <c r="K370" s="288"/>
      <c r="L370" s="288"/>
      <c r="M370" s="288"/>
      <c r="N370" s="288"/>
      <c r="O370" s="288"/>
      <c r="P370" s="288"/>
    </row>
    <row r="371" spans="1:16" s="21" customFormat="1" ht="39" customHeight="1">
      <c r="A371" s="83">
        <v>87</v>
      </c>
      <c r="B371" s="100" t="s">
        <v>376</v>
      </c>
      <c r="C371" s="85"/>
      <c r="D371" s="85">
        <v>1</v>
      </c>
      <c r="E371" s="162">
        <v>24000</v>
      </c>
      <c r="F371" s="164" t="s">
        <v>57</v>
      </c>
      <c r="G371" s="164" t="s">
        <v>57</v>
      </c>
      <c r="H371" s="164" t="s">
        <v>57</v>
      </c>
      <c r="I371" s="85">
        <v>26000</v>
      </c>
      <c r="J371" s="87" t="s">
        <v>57</v>
      </c>
      <c r="K371" s="87" t="s">
        <v>57</v>
      </c>
      <c r="L371" s="87" t="s">
        <v>57</v>
      </c>
      <c r="M371" s="85">
        <v>35000</v>
      </c>
      <c r="N371" s="87" t="s">
        <v>57</v>
      </c>
      <c r="O371" s="87" t="s">
        <v>57</v>
      </c>
      <c r="P371" s="87" t="s">
        <v>57</v>
      </c>
    </row>
    <row r="372" spans="1:16">
      <c r="A372" s="230" t="s">
        <v>45</v>
      </c>
      <c r="B372" s="231"/>
      <c r="C372" s="231"/>
      <c r="D372" s="232"/>
      <c r="E372" s="232"/>
      <c r="F372" s="232"/>
      <c r="G372" s="232"/>
      <c r="H372" s="232"/>
      <c r="I372" s="232"/>
      <c r="J372" s="232"/>
      <c r="K372" s="232"/>
      <c r="L372" s="232"/>
      <c r="M372" s="232"/>
      <c r="N372" s="232"/>
      <c r="O372" s="232"/>
      <c r="P372" s="233"/>
    </row>
    <row r="373" spans="1:16" s="21" customFormat="1">
      <c r="A373" s="225">
        <v>88</v>
      </c>
      <c r="B373" s="226" t="s">
        <v>40</v>
      </c>
      <c r="C373" s="225">
        <v>580100</v>
      </c>
      <c r="D373" s="76">
        <v>1</v>
      </c>
      <c r="E373" s="164" t="s">
        <v>57</v>
      </c>
      <c r="F373" s="164" t="s">
        <v>57</v>
      </c>
      <c r="G373" s="162">
        <v>29100</v>
      </c>
      <c r="H373" s="164" t="s">
        <v>57</v>
      </c>
      <c r="I373" s="75" t="s">
        <v>57</v>
      </c>
      <c r="J373" s="75" t="s">
        <v>57</v>
      </c>
      <c r="K373" s="71">
        <f>G373*150%</f>
        <v>43650</v>
      </c>
      <c r="L373" s="75" t="s">
        <v>57</v>
      </c>
      <c r="M373" s="75" t="s">
        <v>57</v>
      </c>
      <c r="N373" s="75" t="s">
        <v>57</v>
      </c>
      <c r="O373" s="71">
        <f t="shared" ref="O373:O382" si="480">G373*200%</f>
        <v>58200</v>
      </c>
      <c r="P373" s="75" t="s">
        <v>57</v>
      </c>
    </row>
    <row r="374" spans="1:16" s="21" customFormat="1">
      <c r="A374" s="225"/>
      <c r="B374" s="226"/>
      <c r="C374" s="225"/>
      <c r="D374" s="127">
        <v>2</v>
      </c>
      <c r="E374" s="164" t="s">
        <v>57</v>
      </c>
      <c r="F374" s="164" t="s">
        <v>57</v>
      </c>
      <c r="G374" s="162">
        <v>29100</v>
      </c>
      <c r="H374" s="164" t="s">
        <v>57</v>
      </c>
      <c r="I374" s="126" t="s">
        <v>57</v>
      </c>
      <c r="J374" s="126" t="s">
        <v>57</v>
      </c>
      <c r="K374" s="124">
        <f>G374*150%</f>
        <v>43650</v>
      </c>
      <c r="L374" s="126" t="s">
        <v>57</v>
      </c>
      <c r="M374" s="126" t="s">
        <v>57</v>
      </c>
      <c r="N374" s="126" t="s">
        <v>57</v>
      </c>
      <c r="O374" s="124">
        <f t="shared" si="480"/>
        <v>58200</v>
      </c>
      <c r="P374" s="126" t="s">
        <v>57</v>
      </c>
    </row>
    <row r="375" spans="1:16" s="21" customFormat="1">
      <c r="A375" s="225"/>
      <c r="B375" s="226"/>
      <c r="C375" s="225"/>
      <c r="D375" s="76">
        <v>3</v>
      </c>
      <c r="E375" s="164" t="s">
        <v>57</v>
      </c>
      <c r="F375" s="164">
        <v>29100</v>
      </c>
      <c r="G375" s="162">
        <v>22400</v>
      </c>
      <c r="H375" s="164" t="s">
        <v>57</v>
      </c>
      <c r="I375" s="75" t="s">
        <v>57</v>
      </c>
      <c r="J375" s="97">
        <f>F375*150%</f>
        <v>43650</v>
      </c>
      <c r="K375" s="71">
        <f t="shared" ref="K375" si="481">G375*150%</f>
        <v>33600</v>
      </c>
      <c r="L375" s="75" t="s">
        <v>57</v>
      </c>
      <c r="M375" s="75" t="s">
        <v>57</v>
      </c>
      <c r="N375" s="97">
        <f>F375*200%</f>
        <v>58200</v>
      </c>
      <c r="O375" s="71">
        <f t="shared" si="480"/>
        <v>44800</v>
      </c>
      <c r="P375" s="75" t="s">
        <v>57</v>
      </c>
    </row>
    <row r="376" spans="1:16" s="21" customFormat="1">
      <c r="A376" s="225"/>
      <c r="B376" s="226"/>
      <c r="C376" s="225"/>
      <c r="D376" s="76">
        <v>4</v>
      </c>
      <c r="E376" s="164" t="s">
        <v>57</v>
      </c>
      <c r="F376" s="164">
        <v>29100</v>
      </c>
      <c r="G376" s="162">
        <v>19700</v>
      </c>
      <c r="H376" s="164" t="s">
        <v>57</v>
      </c>
      <c r="I376" s="75" t="s">
        <v>57</v>
      </c>
      <c r="J376" s="78">
        <f>F376*150%</f>
        <v>43650</v>
      </c>
      <c r="K376" s="71">
        <f t="shared" ref="K376" si="482">G376*150%</f>
        <v>29550</v>
      </c>
      <c r="L376" s="75" t="s">
        <v>57</v>
      </c>
      <c r="M376" s="75" t="s">
        <v>57</v>
      </c>
      <c r="N376" s="78">
        <f>F376*200%</f>
        <v>58200</v>
      </c>
      <c r="O376" s="71">
        <f t="shared" si="480"/>
        <v>39400</v>
      </c>
      <c r="P376" s="75" t="s">
        <v>57</v>
      </c>
    </row>
    <row r="377" spans="1:16" s="21" customFormat="1">
      <c r="A377" s="217">
        <v>89</v>
      </c>
      <c r="B377" s="219" t="s">
        <v>17</v>
      </c>
      <c r="C377" s="217">
        <v>580100</v>
      </c>
      <c r="D377" s="71">
        <v>1</v>
      </c>
      <c r="E377" s="164" t="s">
        <v>57</v>
      </c>
      <c r="F377" s="164" t="s">
        <v>57</v>
      </c>
      <c r="G377" s="162">
        <v>29100</v>
      </c>
      <c r="H377" s="164" t="s">
        <v>57</v>
      </c>
      <c r="I377" s="164" t="s">
        <v>57</v>
      </c>
      <c r="J377" s="164" t="s">
        <v>57</v>
      </c>
      <c r="K377" s="162">
        <f t="shared" ref="K377:K382" si="483">G377*150%</f>
        <v>43650</v>
      </c>
      <c r="L377" s="164" t="s">
        <v>57</v>
      </c>
      <c r="M377" s="164" t="s">
        <v>57</v>
      </c>
      <c r="N377" s="164" t="s">
        <v>57</v>
      </c>
      <c r="O377" s="162">
        <f t="shared" si="480"/>
        <v>58200</v>
      </c>
      <c r="P377" s="75" t="s">
        <v>57</v>
      </c>
    </row>
    <row r="378" spans="1:16" s="21" customFormat="1">
      <c r="A378" s="223"/>
      <c r="B378" s="224"/>
      <c r="C378" s="223"/>
      <c r="D378" s="124">
        <v>2</v>
      </c>
      <c r="E378" s="164" t="s">
        <v>57</v>
      </c>
      <c r="F378" s="164" t="s">
        <v>57</v>
      </c>
      <c r="G378" s="162">
        <v>29100</v>
      </c>
      <c r="H378" s="164" t="s">
        <v>57</v>
      </c>
      <c r="I378" s="164" t="s">
        <v>57</v>
      </c>
      <c r="J378" s="164" t="s">
        <v>57</v>
      </c>
      <c r="K378" s="162">
        <f t="shared" si="483"/>
        <v>43650</v>
      </c>
      <c r="L378" s="164" t="s">
        <v>57</v>
      </c>
      <c r="M378" s="164" t="s">
        <v>57</v>
      </c>
      <c r="N378" s="164" t="s">
        <v>57</v>
      </c>
      <c r="O378" s="162">
        <f t="shared" si="480"/>
        <v>58200</v>
      </c>
      <c r="P378" s="126" t="s">
        <v>57</v>
      </c>
    </row>
    <row r="379" spans="1:16" s="21" customFormat="1">
      <c r="A379" s="223"/>
      <c r="B379" s="224"/>
      <c r="C379" s="223"/>
      <c r="D379" s="71">
        <v>3</v>
      </c>
      <c r="E379" s="164" t="s">
        <v>57</v>
      </c>
      <c r="F379" s="164">
        <v>29100</v>
      </c>
      <c r="G379" s="162">
        <v>22400</v>
      </c>
      <c r="H379" s="164" t="s">
        <v>57</v>
      </c>
      <c r="I379" s="164" t="s">
        <v>57</v>
      </c>
      <c r="J379" s="97">
        <f>F379*150%</f>
        <v>43650</v>
      </c>
      <c r="K379" s="162">
        <f t="shared" si="483"/>
        <v>33600</v>
      </c>
      <c r="L379" s="164" t="s">
        <v>57</v>
      </c>
      <c r="M379" s="164" t="s">
        <v>57</v>
      </c>
      <c r="N379" s="97">
        <f>F379*200%</f>
        <v>58200</v>
      </c>
      <c r="O379" s="162">
        <f t="shared" si="480"/>
        <v>44800</v>
      </c>
      <c r="P379" s="75" t="s">
        <v>57</v>
      </c>
    </row>
    <row r="380" spans="1:16" s="21" customFormat="1">
      <c r="A380" s="223"/>
      <c r="B380" s="224"/>
      <c r="C380" s="223"/>
      <c r="D380" s="71">
        <v>4</v>
      </c>
      <c r="E380" s="164" t="s">
        <v>57</v>
      </c>
      <c r="F380" s="164">
        <v>29100</v>
      </c>
      <c r="G380" s="162">
        <v>19700</v>
      </c>
      <c r="H380" s="164" t="s">
        <v>57</v>
      </c>
      <c r="I380" s="164" t="s">
        <v>57</v>
      </c>
      <c r="J380" s="97">
        <f>F380*150%</f>
        <v>43650</v>
      </c>
      <c r="K380" s="162">
        <f t="shared" si="483"/>
        <v>29550</v>
      </c>
      <c r="L380" s="164" t="s">
        <v>57</v>
      </c>
      <c r="M380" s="164" t="s">
        <v>57</v>
      </c>
      <c r="N380" s="97">
        <f>F380*200%</f>
        <v>58200</v>
      </c>
      <c r="O380" s="162">
        <f t="shared" si="480"/>
        <v>39400</v>
      </c>
      <c r="P380" s="75" t="s">
        <v>57</v>
      </c>
    </row>
    <row r="381" spans="1:16" s="21" customFormat="1">
      <c r="A381" s="225">
        <v>90</v>
      </c>
      <c r="B381" s="226" t="s">
        <v>8</v>
      </c>
      <c r="C381" s="225">
        <v>530500</v>
      </c>
      <c r="D381" s="76">
        <v>1</v>
      </c>
      <c r="E381" s="164" t="s">
        <v>57</v>
      </c>
      <c r="F381" s="164" t="s">
        <v>57</v>
      </c>
      <c r="G381" s="162">
        <v>27600</v>
      </c>
      <c r="H381" s="164" t="s">
        <v>57</v>
      </c>
      <c r="I381" s="75" t="s">
        <v>57</v>
      </c>
      <c r="J381" s="75" t="s">
        <v>57</v>
      </c>
      <c r="K381" s="71">
        <f t="shared" si="483"/>
        <v>41400</v>
      </c>
      <c r="L381" s="75" t="s">
        <v>57</v>
      </c>
      <c r="M381" s="75" t="s">
        <v>57</v>
      </c>
      <c r="N381" s="75" t="s">
        <v>57</v>
      </c>
      <c r="O381" s="71">
        <f t="shared" si="480"/>
        <v>55200</v>
      </c>
      <c r="P381" s="75" t="s">
        <v>57</v>
      </c>
    </row>
    <row r="382" spans="1:16" s="21" customFormat="1">
      <c r="A382" s="225"/>
      <c r="B382" s="226"/>
      <c r="C382" s="225"/>
      <c r="D382" s="127">
        <v>2</v>
      </c>
      <c r="E382" s="164" t="s">
        <v>57</v>
      </c>
      <c r="F382" s="164" t="s">
        <v>57</v>
      </c>
      <c r="G382" s="162">
        <v>27600</v>
      </c>
      <c r="H382" s="164" t="s">
        <v>57</v>
      </c>
      <c r="I382" s="126" t="s">
        <v>57</v>
      </c>
      <c r="J382" s="126" t="s">
        <v>57</v>
      </c>
      <c r="K382" s="124">
        <f t="shared" si="483"/>
        <v>41400</v>
      </c>
      <c r="L382" s="126" t="s">
        <v>57</v>
      </c>
      <c r="M382" s="126" t="s">
        <v>57</v>
      </c>
      <c r="N382" s="126" t="s">
        <v>57</v>
      </c>
      <c r="O382" s="124">
        <f t="shared" si="480"/>
        <v>55200</v>
      </c>
      <c r="P382" s="126" t="s">
        <v>57</v>
      </c>
    </row>
    <row r="383" spans="1:16" s="21" customFormat="1">
      <c r="A383" s="225"/>
      <c r="B383" s="226"/>
      <c r="C383" s="225"/>
      <c r="D383" s="76">
        <v>3</v>
      </c>
      <c r="E383" s="164" t="s">
        <v>57</v>
      </c>
      <c r="F383" s="164">
        <v>27600</v>
      </c>
      <c r="G383" s="162">
        <v>23700</v>
      </c>
      <c r="H383" s="164" t="s">
        <v>57</v>
      </c>
      <c r="I383" s="75" t="s">
        <v>57</v>
      </c>
      <c r="J383" s="97">
        <f>F383*150%</f>
        <v>41400</v>
      </c>
      <c r="K383" s="71">
        <f t="shared" ref="K383" si="484">G383*150%</f>
        <v>35550</v>
      </c>
      <c r="L383" s="75" t="s">
        <v>57</v>
      </c>
      <c r="M383" s="75" t="s">
        <v>57</v>
      </c>
      <c r="N383" s="97">
        <f>F383*200%</f>
        <v>55200</v>
      </c>
      <c r="O383" s="71">
        <f t="shared" ref="O383" si="485">G383*200%</f>
        <v>47400</v>
      </c>
      <c r="P383" s="75" t="s">
        <v>57</v>
      </c>
    </row>
    <row r="384" spans="1:16" s="21" customFormat="1">
      <c r="A384" s="225"/>
      <c r="B384" s="226"/>
      <c r="C384" s="225"/>
      <c r="D384" s="76">
        <v>4</v>
      </c>
      <c r="E384" s="164" t="s">
        <v>57</v>
      </c>
      <c r="F384" s="164">
        <v>27600</v>
      </c>
      <c r="G384" s="162">
        <v>20700</v>
      </c>
      <c r="H384" s="164" t="s">
        <v>57</v>
      </c>
      <c r="I384" s="75" t="s">
        <v>57</v>
      </c>
      <c r="J384" s="78">
        <f>F384*150%</f>
        <v>41400</v>
      </c>
      <c r="K384" s="71">
        <f t="shared" ref="K384" si="486">G384*150%</f>
        <v>31050</v>
      </c>
      <c r="L384" s="75" t="s">
        <v>57</v>
      </c>
      <c r="M384" s="75" t="s">
        <v>57</v>
      </c>
      <c r="N384" s="78">
        <f>F384*200%</f>
        <v>55200</v>
      </c>
      <c r="O384" s="71">
        <f t="shared" ref="O384" si="487">G384*200%</f>
        <v>41400</v>
      </c>
      <c r="P384" s="75" t="s">
        <v>57</v>
      </c>
    </row>
    <row r="385" spans="1:16" s="21" customFormat="1">
      <c r="A385" s="217">
        <v>91</v>
      </c>
      <c r="B385" s="219" t="s">
        <v>235</v>
      </c>
      <c r="C385" s="217">
        <v>550300</v>
      </c>
      <c r="D385" s="71">
        <v>1</v>
      </c>
      <c r="E385" s="164" t="s">
        <v>57</v>
      </c>
      <c r="F385" s="164" t="s">
        <v>57</v>
      </c>
      <c r="G385" s="162">
        <v>26360</v>
      </c>
      <c r="H385" s="164" t="s">
        <v>57</v>
      </c>
      <c r="I385" s="75" t="s">
        <v>57</v>
      </c>
      <c r="J385" s="75" t="s">
        <v>57</v>
      </c>
      <c r="K385" s="71">
        <f>G385*150%</f>
        <v>39540</v>
      </c>
      <c r="L385" s="75" t="s">
        <v>57</v>
      </c>
      <c r="M385" s="75" t="s">
        <v>57</v>
      </c>
      <c r="N385" s="75" t="s">
        <v>57</v>
      </c>
      <c r="O385" s="71">
        <f>G385*200%</f>
        <v>52720</v>
      </c>
      <c r="P385" s="75" t="s">
        <v>57</v>
      </c>
    </row>
    <row r="386" spans="1:16" s="21" customFormat="1">
      <c r="A386" s="223"/>
      <c r="B386" s="224"/>
      <c r="C386" s="223"/>
      <c r="D386" s="124">
        <v>2</v>
      </c>
      <c r="E386" s="164" t="s">
        <v>57</v>
      </c>
      <c r="F386" s="164" t="s">
        <v>57</v>
      </c>
      <c r="G386" s="162">
        <v>26360</v>
      </c>
      <c r="H386" s="164" t="s">
        <v>57</v>
      </c>
      <c r="I386" s="126" t="s">
        <v>57</v>
      </c>
      <c r="J386" s="126" t="s">
        <v>57</v>
      </c>
      <c r="K386" s="124">
        <f>G386*150%</f>
        <v>39540</v>
      </c>
      <c r="L386" s="126" t="s">
        <v>57</v>
      </c>
      <c r="M386" s="126" t="s">
        <v>57</v>
      </c>
      <c r="N386" s="126" t="s">
        <v>57</v>
      </c>
      <c r="O386" s="124">
        <f>G386*200%</f>
        <v>52720</v>
      </c>
      <c r="P386" s="126" t="s">
        <v>57</v>
      </c>
    </row>
    <row r="387" spans="1:16" s="21" customFormat="1">
      <c r="A387" s="223"/>
      <c r="B387" s="224"/>
      <c r="C387" s="223"/>
      <c r="D387" s="71">
        <v>3</v>
      </c>
      <c r="E387" s="164" t="s">
        <v>57</v>
      </c>
      <c r="F387" s="164">
        <v>26360</v>
      </c>
      <c r="G387" s="162">
        <v>18500</v>
      </c>
      <c r="H387" s="164" t="s">
        <v>57</v>
      </c>
      <c r="I387" s="75" t="s">
        <v>57</v>
      </c>
      <c r="J387" s="97">
        <f>F387*150%</f>
        <v>39540</v>
      </c>
      <c r="K387" s="71">
        <f t="shared" ref="K387" si="488">G387*150%</f>
        <v>27750</v>
      </c>
      <c r="L387" s="75" t="s">
        <v>57</v>
      </c>
      <c r="M387" s="75" t="s">
        <v>57</v>
      </c>
      <c r="N387" s="97">
        <f>F387*200%</f>
        <v>52720</v>
      </c>
      <c r="O387" s="71">
        <f t="shared" ref="O387" si="489">G387*200%</f>
        <v>37000</v>
      </c>
      <c r="P387" s="75" t="s">
        <v>57</v>
      </c>
    </row>
    <row r="388" spans="1:16" s="21" customFormat="1">
      <c r="A388" s="223"/>
      <c r="B388" s="224"/>
      <c r="C388" s="223"/>
      <c r="D388" s="71">
        <v>4</v>
      </c>
      <c r="E388" s="164" t="s">
        <v>57</v>
      </c>
      <c r="F388" s="164">
        <v>26360</v>
      </c>
      <c r="G388" s="162">
        <v>17000</v>
      </c>
      <c r="H388" s="164" t="s">
        <v>57</v>
      </c>
      <c r="I388" s="75" t="s">
        <v>57</v>
      </c>
      <c r="J388" s="78">
        <f>F388*150%</f>
        <v>39540</v>
      </c>
      <c r="K388" s="71">
        <f t="shared" ref="K388" si="490">G388*150%</f>
        <v>25500</v>
      </c>
      <c r="L388" s="75" t="s">
        <v>57</v>
      </c>
      <c r="M388" s="75" t="s">
        <v>57</v>
      </c>
      <c r="N388" s="78">
        <f>F388*200%</f>
        <v>52720</v>
      </c>
      <c r="O388" s="71">
        <f t="shared" ref="O388" si="491">G388*200%</f>
        <v>34000</v>
      </c>
      <c r="P388" s="75" t="s">
        <v>57</v>
      </c>
    </row>
    <row r="389" spans="1:16" s="21" customFormat="1">
      <c r="A389" s="217">
        <v>92</v>
      </c>
      <c r="B389" s="219" t="s">
        <v>268</v>
      </c>
      <c r="C389" s="217">
        <v>550100</v>
      </c>
      <c r="D389" s="71">
        <v>1</v>
      </c>
      <c r="E389" s="164" t="s">
        <v>57</v>
      </c>
      <c r="F389" s="164" t="s">
        <v>57</v>
      </c>
      <c r="G389" s="162">
        <v>26360</v>
      </c>
      <c r="H389" s="164" t="s">
        <v>57</v>
      </c>
      <c r="I389" s="75" t="s">
        <v>57</v>
      </c>
      <c r="J389" s="75" t="s">
        <v>57</v>
      </c>
      <c r="K389" s="71">
        <f>G389*150%</f>
        <v>39540</v>
      </c>
      <c r="L389" s="75" t="s">
        <v>57</v>
      </c>
      <c r="M389" s="75" t="s">
        <v>57</v>
      </c>
      <c r="N389" s="75" t="s">
        <v>57</v>
      </c>
      <c r="O389" s="71">
        <f>G389*200%</f>
        <v>52720</v>
      </c>
      <c r="P389" s="75" t="s">
        <v>57</v>
      </c>
    </row>
    <row r="390" spans="1:16" s="21" customFormat="1">
      <c r="A390" s="223"/>
      <c r="B390" s="224"/>
      <c r="C390" s="223"/>
      <c r="D390" s="124">
        <v>2</v>
      </c>
      <c r="E390" s="164" t="s">
        <v>57</v>
      </c>
      <c r="F390" s="164" t="s">
        <v>57</v>
      </c>
      <c r="G390" s="162">
        <v>26360</v>
      </c>
      <c r="H390" s="164" t="s">
        <v>57</v>
      </c>
      <c r="I390" s="126" t="s">
        <v>57</v>
      </c>
      <c r="J390" s="126" t="s">
        <v>57</v>
      </c>
      <c r="K390" s="124">
        <f>G390*150%</f>
        <v>39540</v>
      </c>
      <c r="L390" s="126" t="s">
        <v>57</v>
      </c>
      <c r="M390" s="126" t="s">
        <v>57</v>
      </c>
      <c r="N390" s="126" t="s">
        <v>57</v>
      </c>
      <c r="O390" s="124">
        <f>G390*200%</f>
        <v>52720</v>
      </c>
      <c r="P390" s="126" t="s">
        <v>57</v>
      </c>
    </row>
    <row r="391" spans="1:16" s="21" customFormat="1">
      <c r="A391" s="223"/>
      <c r="B391" s="224"/>
      <c r="C391" s="223"/>
      <c r="D391" s="71">
        <v>3</v>
      </c>
      <c r="E391" s="164" t="s">
        <v>57</v>
      </c>
      <c r="F391" s="164">
        <v>26360</v>
      </c>
      <c r="G391" s="162">
        <v>18500</v>
      </c>
      <c r="H391" s="164" t="s">
        <v>57</v>
      </c>
      <c r="I391" s="75" t="s">
        <v>57</v>
      </c>
      <c r="J391" s="97">
        <f>F391*150%</f>
        <v>39540</v>
      </c>
      <c r="K391" s="71">
        <f t="shared" ref="K391" si="492">G391*150%</f>
        <v>27750</v>
      </c>
      <c r="L391" s="75" t="s">
        <v>57</v>
      </c>
      <c r="M391" s="75" t="s">
        <v>57</v>
      </c>
      <c r="N391" s="97">
        <f>F391*200%</f>
        <v>52720</v>
      </c>
      <c r="O391" s="71">
        <f t="shared" ref="O391" si="493">G391*200%</f>
        <v>37000</v>
      </c>
      <c r="P391" s="75" t="s">
        <v>57</v>
      </c>
    </row>
    <row r="392" spans="1:16" s="21" customFormat="1">
      <c r="A392" s="223"/>
      <c r="B392" s="224"/>
      <c r="C392" s="223"/>
      <c r="D392" s="71">
        <v>4</v>
      </c>
      <c r="E392" s="164" t="s">
        <v>57</v>
      </c>
      <c r="F392" s="164">
        <v>26360</v>
      </c>
      <c r="G392" s="162">
        <v>17000</v>
      </c>
      <c r="H392" s="164" t="s">
        <v>57</v>
      </c>
      <c r="I392" s="75" t="s">
        <v>57</v>
      </c>
      <c r="J392" s="78">
        <f>F392*150%</f>
        <v>39540</v>
      </c>
      <c r="K392" s="71">
        <f t="shared" ref="K392" si="494">G392*150%</f>
        <v>25500</v>
      </c>
      <c r="L392" s="75" t="s">
        <v>57</v>
      </c>
      <c r="M392" s="75" t="s">
        <v>57</v>
      </c>
      <c r="N392" s="78">
        <f>F392*200%</f>
        <v>52720</v>
      </c>
      <c r="O392" s="71">
        <f>G392*200%</f>
        <v>34000</v>
      </c>
      <c r="P392" s="75" t="s">
        <v>57</v>
      </c>
    </row>
    <row r="393" spans="1:16" s="21" customFormat="1">
      <c r="A393" s="217">
        <v>93</v>
      </c>
      <c r="B393" s="219" t="s">
        <v>227</v>
      </c>
      <c r="C393" s="217">
        <v>550200</v>
      </c>
      <c r="D393" s="71">
        <v>1</v>
      </c>
      <c r="E393" s="163" t="s">
        <v>57</v>
      </c>
      <c r="F393" s="163" t="s">
        <v>57</v>
      </c>
      <c r="G393" s="162">
        <v>26360</v>
      </c>
      <c r="H393" s="163" t="s">
        <v>57</v>
      </c>
      <c r="I393" s="73" t="s">
        <v>57</v>
      </c>
      <c r="J393" s="73" t="s">
        <v>57</v>
      </c>
      <c r="K393" s="71">
        <f>G393*150%</f>
        <v>39540</v>
      </c>
      <c r="L393" s="73" t="s">
        <v>57</v>
      </c>
      <c r="M393" s="73" t="s">
        <v>57</v>
      </c>
      <c r="N393" s="73" t="s">
        <v>57</v>
      </c>
      <c r="O393" s="71">
        <f>G393*200%</f>
        <v>52720</v>
      </c>
      <c r="P393" s="73" t="s">
        <v>57</v>
      </c>
    </row>
    <row r="394" spans="1:16" s="21" customFormat="1">
      <c r="A394" s="223"/>
      <c r="B394" s="224"/>
      <c r="C394" s="223"/>
      <c r="D394" s="124">
        <v>2</v>
      </c>
      <c r="E394" s="163" t="s">
        <v>57</v>
      </c>
      <c r="F394" s="163" t="s">
        <v>57</v>
      </c>
      <c r="G394" s="162">
        <v>26360</v>
      </c>
      <c r="H394" s="163" t="s">
        <v>57</v>
      </c>
      <c r="I394" s="125" t="s">
        <v>57</v>
      </c>
      <c r="J394" s="125" t="s">
        <v>57</v>
      </c>
      <c r="K394" s="124">
        <f>G394*150%</f>
        <v>39540</v>
      </c>
      <c r="L394" s="125" t="s">
        <v>57</v>
      </c>
      <c r="M394" s="125" t="s">
        <v>57</v>
      </c>
      <c r="N394" s="125" t="s">
        <v>57</v>
      </c>
      <c r="O394" s="124">
        <f>G394*200%</f>
        <v>52720</v>
      </c>
      <c r="P394" s="125" t="s">
        <v>57</v>
      </c>
    </row>
    <row r="395" spans="1:16" s="21" customFormat="1">
      <c r="A395" s="223"/>
      <c r="B395" s="224"/>
      <c r="C395" s="223"/>
      <c r="D395" s="71">
        <v>3</v>
      </c>
      <c r="E395" s="163" t="s">
        <v>57</v>
      </c>
      <c r="F395" s="163">
        <v>26360</v>
      </c>
      <c r="G395" s="162">
        <v>18500</v>
      </c>
      <c r="H395" s="163" t="s">
        <v>57</v>
      </c>
      <c r="I395" s="73" t="s">
        <v>57</v>
      </c>
      <c r="J395" s="97">
        <f>F395*150%</f>
        <v>39540</v>
      </c>
      <c r="K395" s="71">
        <f t="shared" ref="K395" si="495">G395*150%</f>
        <v>27750</v>
      </c>
      <c r="L395" s="73" t="s">
        <v>57</v>
      </c>
      <c r="M395" s="73" t="s">
        <v>57</v>
      </c>
      <c r="N395" s="97">
        <f>F395*200%</f>
        <v>52720</v>
      </c>
      <c r="O395" s="71">
        <f t="shared" ref="O395" si="496">G395*200%</f>
        <v>37000</v>
      </c>
      <c r="P395" s="73" t="s">
        <v>57</v>
      </c>
    </row>
    <row r="396" spans="1:16" s="21" customFormat="1">
      <c r="A396" s="223"/>
      <c r="B396" s="224"/>
      <c r="C396" s="223"/>
      <c r="D396" s="71">
        <v>4</v>
      </c>
      <c r="E396" s="163" t="s">
        <v>57</v>
      </c>
      <c r="F396" s="163">
        <v>26360</v>
      </c>
      <c r="G396" s="162">
        <v>17000</v>
      </c>
      <c r="H396" s="163" t="s">
        <v>57</v>
      </c>
      <c r="I396" s="73" t="s">
        <v>57</v>
      </c>
      <c r="J396" s="78">
        <f>F396*150%</f>
        <v>39540</v>
      </c>
      <c r="K396" s="71">
        <f t="shared" ref="K396" si="497">G396*150%</f>
        <v>25500</v>
      </c>
      <c r="L396" s="73" t="s">
        <v>57</v>
      </c>
      <c r="M396" s="73" t="s">
        <v>57</v>
      </c>
      <c r="N396" s="78">
        <f>F396*200%</f>
        <v>52720</v>
      </c>
      <c r="O396" s="71">
        <f t="shared" ref="O396" si="498">G396*200%</f>
        <v>34000</v>
      </c>
      <c r="P396" s="73" t="s">
        <v>57</v>
      </c>
    </row>
    <row r="397" spans="1:16" s="21" customFormat="1">
      <c r="A397" s="217">
        <v>94</v>
      </c>
      <c r="B397" s="219" t="s">
        <v>272</v>
      </c>
      <c r="C397" s="217">
        <v>550700</v>
      </c>
      <c r="D397" s="71">
        <v>1</v>
      </c>
      <c r="E397" s="164" t="s">
        <v>57</v>
      </c>
      <c r="F397" s="164" t="s">
        <v>57</v>
      </c>
      <c r="G397" s="162">
        <v>26360</v>
      </c>
      <c r="H397" s="163" t="s">
        <v>57</v>
      </c>
      <c r="I397" s="163" t="s">
        <v>57</v>
      </c>
      <c r="J397" s="73" t="s">
        <v>57</v>
      </c>
      <c r="K397" s="71">
        <f t="shared" ref="K397:K403" si="499">G397*150%</f>
        <v>39540</v>
      </c>
      <c r="L397" s="73" t="s">
        <v>57</v>
      </c>
      <c r="M397" s="73" t="s">
        <v>57</v>
      </c>
      <c r="N397" s="73" t="s">
        <v>57</v>
      </c>
      <c r="O397" s="71">
        <f>G397*200%</f>
        <v>52720</v>
      </c>
      <c r="P397" s="73" t="s">
        <v>57</v>
      </c>
    </row>
    <row r="398" spans="1:16" s="21" customFormat="1">
      <c r="A398" s="223"/>
      <c r="B398" s="224"/>
      <c r="C398" s="223"/>
      <c r="D398" s="124">
        <v>2</v>
      </c>
      <c r="E398" s="164" t="s">
        <v>57</v>
      </c>
      <c r="F398" s="164" t="s">
        <v>57</v>
      </c>
      <c r="G398" s="162">
        <v>26360</v>
      </c>
      <c r="H398" s="163" t="s">
        <v>57</v>
      </c>
      <c r="I398" s="163" t="s">
        <v>57</v>
      </c>
      <c r="J398" s="125" t="s">
        <v>57</v>
      </c>
      <c r="K398" s="124">
        <f t="shared" si="499"/>
        <v>39540</v>
      </c>
      <c r="L398" s="125" t="s">
        <v>57</v>
      </c>
      <c r="M398" s="125" t="s">
        <v>57</v>
      </c>
      <c r="N398" s="125" t="s">
        <v>57</v>
      </c>
      <c r="O398" s="124">
        <f>G398*200%</f>
        <v>52720</v>
      </c>
      <c r="P398" s="125" t="s">
        <v>57</v>
      </c>
    </row>
    <row r="399" spans="1:16" s="21" customFormat="1">
      <c r="A399" s="223"/>
      <c r="B399" s="224"/>
      <c r="C399" s="223"/>
      <c r="D399" s="71">
        <v>3</v>
      </c>
      <c r="E399" s="164" t="s">
        <v>57</v>
      </c>
      <c r="F399" s="164">
        <v>26360</v>
      </c>
      <c r="G399" s="162">
        <v>18500</v>
      </c>
      <c r="H399" s="163" t="s">
        <v>57</v>
      </c>
      <c r="I399" s="163" t="s">
        <v>57</v>
      </c>
      <c r="J399" s="97">
        <f>F399*150%</f>
        <v>39540</v>
      </c>
      <c r="K399" s="71">
        <f t="shared" si="499"/>
        <v>27750</v>
      </c>
      <c r="L399" s="73" t="s">
        <v>57</v>
      </c>
      <c r="M399" s="73" t="s">
        <v>57</v>
      </c>
      <c r="N399" s="97">
        <f>F399*200%</f>
        <v>52720</v>
      </c>
      <c r="O399" s="71">
        <f>G399*200%</f>
        <v>37000</v>
      </c>
      <c r="P399" s="73" t="s">
        <v>57</v>
      </c>
    </row>
    <row r="400" spans="1:16" s="21" customFormat="1">
      <c r="A400" s="223"/>
      <c r="B400" s="224"/>
      <c r="C400" s="223"/>
      <c r="D400" s="71">
        <v>4</v>
      </c>
      <c r="E400" s="164" t="s">
        <v>57</v>
      </c>
      <c r="F400" s="164">
        <v>26360</v>
      </c>
      <c r="G400" s="162">
        <v>17000</v>
      </c>
      <c r="H400" s="163" t="s">
        <v>57</v>
      </c>
      <c r="I400" s="163" t="s">
        <v>57</v>
      </c>
      <c r="J400" s="78">
        <f>F400*150%</f>
        <v>39540</v>
      </c>
      <c r="K400" s="71">
        <f t="shared" si="499"/>
        <v>25500</v>
      </c>
      <c r="L400" s="73" t="s">
        <v>57</v>
      </c>
      <c r="M400" s="73" t="s">
        <v>57</v>
      </c>
      <c r="N400" s="78">
        <f>F400*200%</f>
        <v>52720</v>
      </c>
      <c r="O400" s="71">
        <f t="shared" ref="O400" si="500">G400*200%</f>
        <v>34000</v>
      </c>
      <c r="P400" s="73" t="s">
        <v>57</v>
      </c>
    </row>
    <row r="401" spans="1:16" s="21" customFormat="1">
      <c r="A401" s="225">
        <v>95</v>
      </c>
      <c r="B401" s="226" t="s">
        <v>274</v>
      </c>
      <c r="C401" s="225">
        <v>550300</v>
      </c>
      <c r="D401" s="76">
        <v>1</v>
      </c>
      <c r="E401" s="164" t="s">
        <v>57</v>
      </c>
      <c r="F401" s="164" t="s">
        <v>57</v>
      </c>
      <c r="G401" s="162">
        <v>26360</v>
      </c>
      <c r="H401" s="164" t="s">
        <v>57</v>
      </c>
      <c r="I401" s="75" t="s">
        <v>57</v>
      </c>
      <c r="J401" s="75" t="s">
        <v>57</v>
      </c>
      <c r="K401" s="71">
        <f t="shared" si="499"/>
        <v>39540</v>
      </c>
      <c r="L401" s="75" t="s">
        <v>57</v>
      </c>
      <c r="M401" s="75" t="s">
        <v>57</v>
      </c>
      <c r="N401" s="75" t="s">
        <v>57</v>
      </c>
      <c r="O401" s="71">
        <f>G401*200%</f>
        <v>52720</v>
      </c>
      <c r="P401" s="75" t="s">
        <v>57</v>
      </c>
    </row>
    <row r="402" spans="1:16" s="21" customFormat="1">
      <c r="A402" s="225"/>
      <c r="B402" s="226"/>
      <c r="C402" s="225"/>
      <c r="D402" s="127">
        <v>2</v>
      </c>
      <c r="E402" s="164" t="s">
        <v>57</v>
      </c>
      <c r="F402" s="164" t="s">
        <v>57</v>
      </c>
      <c r="G402" s="162">
        <v>26360</v>
      </c>
      <c r="H402" s="164" t="s">
        <v>57</v>
      </c>
      <c r="I402" s="126" t="s">
        <v>57</v>
      </c>
      <c r="J402" s="126" t="s">
        <v>57</v>
      </c>
      <c r="K402" s="124">
        <f t="shared" si="499"/>
        <v>39540</v>
      </c>
      <c r="L402" s="126" t="s">
        <v>57</v>
      </c>
      <c r="M402" s="126" t="s">
        <v>57</v>
      </c>
      <c r="N402" s="126" t="s">
        <v>57</v>
      </c>
      <c r="O402" s="124">
        <f>G402*200%</f>
        <v>52720</v>
      </c>
      <c r="P402" s="126" t="s">
        <v>57</v>
      </c>
    </row>
    <row r="403" spans="1:16" s="21" customFormat="1">
      <c r="A403" s="225"/>
      <c r="B403" s="226"/>
      <c r="C403" s="225"/>
      <c r="D403" s="76">
        <v>3</v>
      </c>
      <c r="E403" s="164" t="s">
        <v>57</v>
      </c>
      <c r="F403" s="164">
        <v>26360</v>
      </c>
      <c r="G403" s="162">
        <v>18500</v>
      </c>
      <c r="H403" s="164" t="s">
        <v>57</v>
      </c>
      <c r="I403" s="75" t="s">
        <v>57</v>
      </c>
      <c r="J403" s="97">
        <f>F403*150%</f>
        <v>39540</v>
      </c>
      <c r="K403" s="71">
        <f t="shared" si="499"/>
        <v>27750</v>
      </c>
      <c r="L403" s="75" t="s">
        <v>57</v>
      </c>
      <c r="M403" s="75" t="s">
        <v>57</v>
      </c>
      <c r="N403" s="97">
        <f>F403*200%</f>
        <v>52720</v>
      </c>
      <c r="O403" s="71">
        <f t="shared" ref="O403" si="501">G403*200%</f>
        <v>37000</v>
      </c>
      <c r="P403" s="75" t="s">
        <v>57</v>
      </c>
    </row>
    <row r="404" spans="1:16" s="21" customFormat="1">
      <c r="A404" s="225"/>
      <c r="B404" s="226"/>
      <c r="C404" s="225"/>
      <c r="D404" s="76">
        <v>4</v>
      </c>
      <c r="E404" s="164" t="s">
        <v>57</v>
      </c>
      <c r="F404" s="164">
        <v>26360</v>
      </c>
      <c r="G404" s="162">
        <v>17000</v>
      </c>
      <c r="H404" s="164" t="s">
        <v>57</v>
      </c>
      <c r="I404" s="75" t="s">
        <v>57</v>
      </c>
      <c r="J404" s="78">
        <f>F404*150%</f>
        <v>39540</v>
      </c>
      <c r="K404" s="71">
        <f>G404*150%</f>
        <v>25500</v>
      </c>
      <c r="L404" s="75" t="s">
        <v>57</v>
      </c>
      <c r="M404" s="75" t="s">
        <v>57</v>
      </c>
      <c r="N404" s="78">
        <f>F404*200%</f>
        <v>52720</v>
      </c>
      <c r="O404" s="71">
        <f t="shared" ref="O404" si="502">G404*200%</f>
        <v>34000</v>
      </c>
      <c r="P404" s="75" t="s">
        <v>57</v>
      </c>
    </row>
    <row r="405" spans="1:16">
      <c r="A405" s="22"/>
      <c r="B405" s="56"/>
      <c r="C405" s="22"/>
      <c r="D405" s="1"/>
      <c r="E405" s="117"/>
      <c r="F405" s="117"/>
      <c r="G405" s="117"/>
      <c r="H405" s="117"/>
      <c r="I405" s="1"/>
      <c r="J405" s="1"/>
      <c r="K405" s="1"/>
      <c r="L405" s="1"/>
      <c r="M405" s="1"/>
      <c r="N405" s="1"/>
      <c r="O405" s="5"/>
      <c r="P405" s="5"/>
    </row>
    <row r="406" spans="1:16">
      <c r="A406" s="245" t="s">
        <v>420</v>
      </c>
      <c r="B406" s="245"/>
      <c r="C406" s="245"/>
      <c r="D406" s="245"/>
      <c r="E406" s="245"/>
      <c r="F406" s="245"/>
      <c r="G406" s="245"/>
      <c r="H406" s="245"/>
      <c r="I406" s="245"/>
      <c r="J406" s="245"/>
      <c r="K406" s="245"/>
      <c r="L406" s="245"/>
      <c r="M406" s="245"/>
      <c r="N406" s="245"/>
      <c r="O406" s="245"/>
      <c r="P406" s="245"/>
    </row>
    <row r="407" spans="1:16">
      <c r="A407" s="245" t="s">
        <v>0</v>
      </c>
      <c r="B407" s="254" t="s">
        <v>39</v>
      </c>
      <c r="C407" s="280" t="s">
        <v>37</v>
      </c>
      <c r="D407" s="284" t="s">
        <v>89</v>
      </c>
      <c r="E407" s="285"/>
      <c r="F407" s="285"/>
      <c r="G407" s="285"/>
      <c r="H407" s="285"/>
      <c r="I407" s="285"/>
      <c r="J407" s="285"/>
      <c r="K407" s="285"/>
      <c r="L407" s="285"/>
      <c r="M407" s="285"/>
      <c r="N407" s="285"/>
      <c r="O407" s="285"/>
      <c r="P407" s="286"/>
    </row>
    <row r="408" spans="1:16">
      <c r="A408" s="245"/>
      <c r="B408" s="255"/>
      <c r="C408" s="280"/>
      <c r="D408" s="74"/>
      <c r="E408" s="245" t="s">
        <v>86</v>
      </c>
      <c r="F408" s="245"/>
      <c r="G408" s="245"/>
      <c r="H408" s="245"/>
      <c r="I408" s="245" t="s">
        <v>87</v>
      </c>
      <c r="J408" s="245"/>
      <c r="K408" s="245"/>
      <c r="L408" s="245"/>
      <c r="M408" s="245" t="s">
        <v>88</v>
      </c>
      <c r="N408" s="245"/>
      <c r="O408" s="245"/>
      <c r="P408" s="245"/>
    </row>
    <row r="409" spans="1:16" ht="25.5">
      <c r="A409" s="245"/>
      <c r="B409" s="249"/>
      <c r="C409" s="280"/>
      <c r="D409" s="74" t="s">
        <v>85</v>
      </c>
      <c r="E409" s="151" t="s">
        <v>94</v>
      </c>
      <c r="F409" s="151" t="s">
        <v>90</v>
      </c>
      <c r="G409" s="13" t="s">
        <v>95</v>
      </c>
      <c r="H409" s="151" t="s">
        <v>96</v>
      </c>
      <c r="I409" s="72" t="s">
        <v>94</v>
      </c>
      <c r="J409" s="72" t="s">
        <v>90</v>
      </c>
      <c r="K409" s="13" t="s">
        <v>95</v>
      </c>
      <c r="L409" s="72" t="s">
        <v>96</v>
      </c>
      <c r="M409" s="72" t="s">
        <v>94</v>
      </c>
      <c r="N409" s="72" t="s">
        <v>90</v>
      </c>
      <c r="O409" s="13" t="s">
        <v>95</v>
      </c>
      <c r="P409" s="72" t="s">
        <v>96</v>
      </c>
    </row>
    <row r="410" spans="1:16">
      <c r="A410" s="244" t="s">
        <v>202</v>
      </c>
      <c r="B410" s="232"/>
      <c r="C410" s="232"/>
      <c r="D410" s="232"/>
      <c r="E410" s="232"/>
      <c r="F410" s="232"/>
      <c r="G410" s="232"/>
      <c r="H410" s="232"/>
      <c r="I410" s="232"/>
      <c r="J410" s="232"/>
      <c r="K410" s="232"/>
      <c r="L410" s="232"/>
      <c r="M410" s="232"/>
      <c r="N410" s="232"/>
      <c r="O410" s="232"/>
      <c r="P410" s="233"/>
    </row>
    <row r="411" spans="1:16" s="21" customFormat="1">
      <c r="A411" s="217">
        <v>1</v>
      </c>
      <c r="B411" s="226" t="s">
        <v>71</v>
      </c>
      <c r="C411" s="225">
        <v>580200</v>
      </c>
      <c r="D411" s="80">
        <v>1</v>
      </c>
      <c r="E411" s="162">
        <v>27000</v>
      </c>
      <c r="F411" s="164" t="s">
        <v>57</v>
      </c>
      <c r="G411" s="164" t="s">
        <v>57</v>
      </c>
      <c r="H411" s="164" t="s">
        <v>57</v>
      </c>
      <c r="I411" s="80">
        <f t="shared" ref="I411:I413" si="503">E411*150%</f>
        <v>40500</v>
      </c>
      <c r="J411" s="81" t="s">
        <v>57</v>
      </c>
      <c r="K411" s="81" t="s">
        <v>57</v>
      </c>
      <c r="L411" s="81" t="s">
        <v>57</v>
      </c>
      <c r="M411" s="80">
        <f t="shared" ref="M411:M413" si="504">E411*200%</f>
        <v>54000</v>
      </c>
      <c r="N411" s="81" t="s">
        <v>57</v>
      </c>
      <c r="O411" s="81" t="s">
        <v>57</v>
      </c>
      <c r="P411" s="81" t="s">
        <v>57</v>
      </c>
    </row>
    <row r="412" spans="1:16" s="21" customFormat="1">
      <c r="A412" s="223"/>
      <c r="B412" s="226"/>
      <c r="C412" s="225"/>
      <c r="D412" s="124">
        <v>2</v>
      </c>
      <c r="E412" s="162">
        <v>27000</v>
      </c>
      <c r="F412" s="164" t="s">
        <v>57</v>
      </c>
      <c r="G412" s="164" t="s">
        <v>57</v>
      </c>
      <c r="H412" s="164" t="s">
        <v>57</v>
      </c>
      <c r="I412" s="124">
        <f t="shared" ref="I412" si="505">E412*150%</f>
        <v>40500</v>
      </c>
      <c r="J412" s="126" t="s">
        <v>57</v>
      </c>
      <c r="K412" s="126" t="s">
        <v>57</v>
      </c>
      <c r="L412" s="126" t="s">
        <v>57</v>
      </c>
      <c r="M412" s="124">
        <f t="shared" ref="M412" si="506">E412*200%</f>
        <v>54000</v>
      </c>
      <c r="N412" s="126" t="s">
        <v>57</v>
      </c>
      <c r="O412" s="126" t="s">
        <v>57</v>
      </c>
      <c r="P412" s="126" t="s">
        <v>57</v>
      </c>
    </row>
    <row r="413" spans="1:16" s="21" customFormat="1">
      <c r="A413" s="217">
        <v>2</v>
      </c>
      <c r="B413" s="226" t="s">
        <v>72</v>
      </c>
      <c r="C413" s="225">
        <v>580100</v>
      </c>
      <c r="D413" s="80">
        <v>1</v>
      </c>
      <c r="E413" s="162">
        <v>28000</v>
      </c>
      <c r="F413" s="164" t="s">
        <v>57</v>
      </c>
      <c r="G413" s="164" t="s">
        <v>57</v>
      </c>
      <c r="H413" s="164" t="s">
        <v>57</v>
      </c>
      <c r="I413" s="80">
        <f t="shared" si="503"/>
        <v>42000</v>
      </c>
      <c r="J413" s="81" t="s">
        <v>57</v>
      </c>
      <c r="K413" s="81" t="s">
        <v>57</v>
      </c>
      <c r="L413" s="81" t="s">
        <v>57</v>
      </c>
      <c r="M413" s="80">
        <f t="shared" si="504"/>
        <v>56000</v>
      </c>
      <c r="N413" s="81" t="s">
        <v>57</v>
      </c>
      <c r="O413" s="81" t="s">
        <v>57</v>
      </c>
      <c r="P413" s="81" t="s">
        <v>57</v>
      </c>
    </row>
    <row r="414" spans="1:16" s="21" customFormat="1">
      <c r="A414" s="223"/>
      <c r="B414" s="219"/>
      <c r="C414" s="217"/>
      <c r="D414" s="124">
        <v>2</v>
      </c>
      <c r="E414" s="162">
        <v>27000</v>
      </c>
      <c r="F414" s="164" t="s">
        <v>57</v>
      </c>
      <c r="G414" s="164" t="s">
        <v>57</v>
      </c>
      <c r="H414" s="164" t="s">
        <v>57</v>
      </c>
      <c r="I414" s="124">
        <f t="shared" ref="I414:I415" si="507">E414*150%</f>
        <v>40500</v>
      </c>
      <c r="J414" s="126" t="s">
        <v>57</v>
      </c>
      <c r="K414" s="126" t="s">
        <v>57</v>
      </c>
      <c r="L414" s="126" t="s">
        <v>57</v>
      </c>
      <c r="M414" s="124">
        <f t="shared" ref="M414:M415" si="508">E414*200%</f>
        <v>54000</v>
      </c>
      <c r="N414" s="126" t="s">
        <v>57</v>
      </c>
      <c r="O414" s="126" t="s">
        <v>57</v>
      </c>
      <c r="P414" s="126" t="s">
        <v>57</v>
      </c>
    </row>
    <row r="415" spans="1:16" s="21" customFormat="1">
      <c r="A415" s="187">
        <v>3</v>
      </c>
      <c r="B415" s="191" t="s">
        <v>441</v>
      </c>
      <c r="C415" s="192">
        <v>580700</v>
      </c>
      <c r="D415" s="192">
        <v>1</v>
      </c>
      <c r="E415" s="192">
        <v>26360</v>
      </c>
      <c r="F415" s="196" t="s">
        <v>57</v>
      </c>
      <c r="G415" s="196" t="s">
        <v>57</v>
      </c>
      <c r="H415" s="196" t="s">
        <v>57</v>
      </c>
      <c r="I415" s="192">
        <f t="shared" si="507"/>
        <v>39540</v>
      </c>
      <c r="J415" s="196" t="s">
        <v>57</v>
      </c>
      <c r="K415" s="196" t="s">
        <v>57</v>
      </c>
      <c r="L415" s="196" t="s">
        <v>57</v>
      </c>
      <c r="M415" s="192">
        <f t="shared" si="508"/>
        <v>52720</v>
      </c>
      <c r="N415" s="196" t="s">
        <v>57</v>
      </c>
      <c r="O415" s="196" t="s">
        <v>57</v>
      </c>
      <c r="P415" s="196" t="s">
        <v>57</v>
      </c>
    </row>
    <row r="416" spans="1:16" s="21" customFormat="1">
      <c r="A416" s="217">
        <v>4</v>
      </c>
      <c r="B416" s="219" t="s">
        <v>169</v>
      </c>
      <c r="C416" s="217">
        <v>510100</v>
      </c>
      <c r="D416" s="82">
        <v>1</v>
      </c>
      <c r="E416" s="162">
        <v>26360</v>
      </c>
      <c r="F416" s="164" t="s">
        <v>57</v>
      </c>
      <c r="G416" s="164" t="s">
        <v>57</v>
      </c>
      <c r="H416" s="164" t="s">
        <v>57</v>
      </c>
      <c r="I416" s="80">
        <f t="shared" ref="I416:I463" si="509">E416*150%</f>
        <v>39540</v>
      </c>
      <c r="J416" s="81" t="s">
        <v>57</v>
      </c>
      <c r="K416" s="81" t="s">
        <v>57</v>
      </c>
      <c r="L416" s="81" t="s">
        <v>57</v>
      </c>
      <c r="M416" s="80">
        <f t="shared" ref="M416:M464" si="510">E416*200%</f>
        <v>52720</v>
      </c>
      <c r="N416" s="81" t="s">
        <v>57</v>
      </c>
      <c r="O416" s="81" t="s">
        <v>57</v>
      </c>
      <c r="P416" s="81" t="s">
        <v>57</v>
      </c>
    </row>
    <row r="417" spans="1:16" s="21" customFormat="1">
      <c r="A417" s="223"/>
      <c r="B417" s="224"/>
      <c r="C417" s="223"/>
      <c r="D417" s="127">
        <v>2</v>
      </c>
      <c r="E417" s="162">
        <v>26360</v>
      </c>
      <c r="F417" s="164" t="s">
        <v>57</v>
      </c>
      <c r="G417" s="164" t="s">
        <v>57</v>
      </c>
      <c r="H417" s="164" t="s">
        <v>57</v>
      </c>
      <c r="I417" s="124">
        <f t="shared" si="509"/>
        <v>39540</v>
      </c>
      <c r="J417" s="126" t="s">
        <v>57</v>
      </c>
      <c r="K417" s="126" t="s">
        <v>57</v>
      </c>
      <c r="L417" s="126" t="s">
        <v>57</v>
      </c>
      <c r="M417" s="124">
        <f t="shared" si="510"/>
        <v>52720</v>
      </c>
      <c r="N417" s="126" t="s">
        <v>57</v>
      </c>
      <c r="O417" s="126" t="s">
        <v>57</v>
      </c>
      <c r="P417" s="126" t="s">
        <v>57</v>
      </c>
    </row>
    <row r="418" spans="1:16" s="21" customFormat="1" ht="15" customHeight="1">
      <c r="A418" s="217">
        <v>5</v>
      </c>
      <c r="B418" s="219" t="s">
        <v>11</v>
      </c>
      <c r="C418" s="217">
        <v>510200</v>
      </c>
      <c r="D418" s="82">
        <v>1</v>
      </c>
      <c r="E418" s="162">
        <v>26360</v>
      </c>
      <c r="F418" s="164" t="s">
        <v>57</v>
      </c>
      <c r="G418" s="164" t="s">
        <v>57</v>
      </c>
      <c r="H418" s="164" t="s">
        <v>57</v>
      </c>
      <c r="I418" s="80">
        <f t="shared" si="509"/>
        <v>39540</v>
      </c>
      <c r="J418" s="81" t="s">
        <v>57</v>
      </c>
      <c r="K418" s="81" t="s">
        <v>57</v>
      </c>
      <c r="L418" s="81" t="s">
        <v>57</v>
      </c>
      <c r="M418" s="80">
        <f t="shared" si="510"/>
        <v>52720</v>
      </c>
      <c r="N418" s="81" t="s">
        <v>57</v>
      </c>
      <c r="O418" s="81" t="s">
        <v>57</v>
      </c>
      <c r="P418" s="81" t="s">
        <v>57</v>
      </c>
    </row>
    <row r="419" spans="1:16" s="21" customFormat="1" ht="15" customHeight="1">
      <c r="A419" s="223"/>
      <c r="B419" s="224"/>
      <c r="C419" s="223"/>
      <c r="D419" s="127">
        <v>2</v>
      </c>
      <c r="E419" s="162">
        <v>26360</v>
      </c>
      <c r="F419" s="164" t="s">
        <v>57</v>
      </c>
      <c r="G419" s="164" t="s">
        <v>57</v>
      </c>
      <c r="H419" s="164" t="s">
        <v>57</v>
      </c>
      <c r="I419" s="124">
        <f t="shared" si="509"/>
        <v>39540</v>
      </c>
      <c r="J419" s="126" t="s">
        <v>57</v>
      </c>
      <c r="K419" s="126" t="s">
        <v>57</v>
      </c>
      <c r="L419" s="126" t="s">
        <v>57</v>
      </c>
      <c r="M419" s="124">
        <f t="shared" si="510"/>
        <v>52720</v>
      </c>
      <c r="N419" s="126" t="s">
        <v>57</v>
      </c>
      <c r="O419" s="126" t="s">
        <v>57</v>
      </c>
      <c r="P419" s="126" t="s">
        <v>57</v>
      </c>
    </row>
    <row r="420" spans="1:16" s="21" customFormat="1">
      <c r="A420" s="217">
        <v>6</v>
      </c>
      <c r="B420" s="219" t="s">
        <v>16</v>
      </c>
      <c r="C420" s="217">
        <v>510400</v>
      </c>
      <c r="D420" s="82">
        <v>1</v>
      </c>
      <c r="E420" s="162">
        <v>26360</v>
      </c>
      <c r="F420" s="164" t="s">
        <v>57</v>
      </c>
      <c r="G420" s="164" t="s">
        <v>57</v>
      </c>
      <c r="H420" s="164" t="s">
        <v>57</v>
      </c>
      <c r="I420" s="80">
        <f t="shared" si="509"/>
        <v>39540</v>
      </c>
      <c r="J420" s="81" t="s">
        <v>57</v>
      </c>
      <c r="K420" s="81" t="s">
        <v>57</v>
      </c>
      <c r="L420" s="81" t="s">
        <v>57</v>
      </c>
      <c r="M420" s="80">
        <f t="shared" si="510"/>
        <v>52720</v>
      </c>
      <c r="N420" s="81" t="s">
        <v>57</v>
      </c>
      <c r="O420" s="81" t="s">
        <v>57</v>
      </c>
      <c r="P420" s="81" t="s">
        <v>57</v>
      </c>
    </row>
    <row r="421" spans="1:16" s="21" customFormat="1">
      <c r="A421" s="223"/>
      <c r="B421" s="224"/>
      <c r="C421" s="223"/>
      <c r="D421" s="127">
        <v>2</v>
      </c>
      <c r="E421" s="162">
        <v>26360</v>
      </c>
      <c r="F421" s="164" t="s">
        <v>57</v>
      </c>
      <c r="G421" s="164" t="s">
        <v>57</v>
      </c>
      <c r="H421" s="164" t="s">
        <v>57</v>
      </c>
      <c r="I421" s="124">
        <f t="shared" si="509"/>
        <v>39540</v>
      </c>
      <c r="J421" s="126" t="s">
        <v>57</v>
      </c>
      <c r="K421" s="126" t="s">
        <v>57</v>
      </c>
      <c r="L421" s="126" t="s">
        <v>57</v>
      </c>
      <c r="M421" s="124">
        <f t="shared" si="510"/>
        <v>52720</v>
      </c>
      <c r="N421" s="126" t="s">
        <v>57</v>
      </c>
      <c r="O421" s="126" t="s">
        <v>57</v>
      </c>
      <c r="P421" s="126" t="s">
        <v>57</v>
      </c>
    </row>
    <row r="422" spans="1:16" s="21" customFormat="1">
      <c r="A422" s="217">
        <v>7</v>
      </c>
      <c r="B422" s="219" t="s">
        <v>4</v>
      </c>
      <c r="C422" s="217">
        <v>520100</v>
      </c>
      <c r="D422" s="82">
        <v>1</v>
      </c>
      <c r="E422" s="162">
        <v>26360</v>
      </c>
      <c r="F422" s="164" t="s">
        <v>57</v>
      </c>
      <c r="G422" s="164" t="s">
        <v>57</v>
      </c>
      <c r="H422" s="164" t="s">
        <v>57</v>
      </c>
      <c r="I422" s="80">
        <f t="shared" si="509"/>
        <v>39540</v>
      </c>
      <c r="J422" s="81" t="s">
        <v>57</v>
      </c>
      <c r="K422" s="81" t="s">
        <v>57</v>
      </c>
      <c r="L422" s="81" t="s">
        <v>57</v>
      </c>
      <c r="M422" s="80">
        <f t="shared" si="510"/>
        <v>52720</v>
      </c>
      <c r="N422" s="81" t="s">
        <v>57</v>
      </c>
      <c r="O422" s="81" t="s">
        <v>57</v>
      </c>
      <c r="P422" s="81" t="s">
        <v>57</v>
      </c>
    </row>
    <row r="423" spans="1:16" s="21" customFormat="1">
      <c r="A423" s="223"/>
      <c r="B423" s="224"/>
      <c r="C423" s="223"/>
      <c r="D423" s="127">
        <v>2</v>
      </c>
      <c r="E423" s="162">
        <v>26360</v>
      </c>
      <c r="F423" s="164" t="s">
        <v>57</v>
      </c>
      <c r="G423" s="164" t="s">
        <v>57</v>
      </c>
      <c r="H423" s="164" t="s">
        <v>57</v>
      </c>
      <c r="I423" s="124">
        <f t="shared" si="509"/>
        <v>39540</v>
      </c>
      <c r="J423" s="126" t="s">
        <v>57</v>
      </c>
      <c r="K423" s="126" t="s">
        <v>57</v>
      </c>
      <c r="L423" s="126" t="s">
        <v>57</v>
      </c>
      <c r="M423" s="124">
        <f t="shared" si="510"/>
        <v>52720</v>
      </c>
      <c r="N423" s="126" t="s">
        <v>57</v>
      </c>
      <c r="O423" s="126" t="s">
        <v>57</v>
      </c>
      <c r="P423" s="126" t="s">
        <v>57</v>
      </c>
    </row>
    <row r="424" spans="1:16" s="21" customFormat="1">
      <c r="A424" s="217">
        <v>8</v>
      </c>
      <c r="B424" s="219" t="s">
        <v>148</v>
      </c>
      <c r="C424" s="217">
        <v>520200</v>
      </c>
      <c r="D424" s="82">
        <v>1</v>
      </c>
      <c r="E424" s="162">
        <v>26360</v>
      </c>
      <c r="F424" s="164" t="s">
        <v>57</v>
      </c>
      <c r="G424" s="164" t="s">
        <v>57</v>
      </c>
      <c r="H424" s="164" t="s">
        <v>57</v>
      </c>
      <c r="I424" s="80">
        <f t="shared" si="509"/>
        <v>39540</v>
      </c>
      <c r="J424" s="81" t="s">
        <v>57</v>
      </c>
      <c r="K424" s="81" t="s">
        <v>57</v>
      </c>
      <c r="L424" s="81" t="s">
        <v>57</v>
      </c>
      <c r="M424" s="80">
        <f t="shared" si="510"/>
        <v>52720</v>
      </c>
      <c r="N424" s="81" t="s">
        <v>57</v>
      </c>
      <c r="O424" s="81" t="s">
        <v>57</v>
      </c>
      <c r="P424" s="81" t="s">
        <v>57</v>
      </c>
    </row>
    <row r="425" spans="1:16" s="21" customFormat="1">
      <c r="A425" s="223"/>
      <c r="B425" s="224"/>
      <c r="C425" s="223"/>
      <c r="D425" s="127">
        <v>2</v>
      </c>
      <c r="E425" s="162">
        <v>26360</v>
      </c>
      <c r="F425" s="164" t="s">
        <v>57</v>
      </c>
      <c r="G425" s="164" t="s">
        <v>57</v>
      </c>
      <c r="H425" s="164" t="s">
        <v>57</v>
      </c>
      <c r="I425" s="124">
        <f t="shared" si="509"/>
        <v>39540</v>
      </c>
      <c r="J425" s="126" t="s">
        <v>57</v>
      </c>
      <c r="K425" s="126" t="s">
        <v>57</v>
      </c>
      <c r="L425" s="126" t="s">
        <v>57</v>
      </c>
      <c r="M425" s="124">
        <f t="shared" si="510"/>
        <v>52720</v>
      </c>
      <c r="N425" s="126" t="s">
        <v>57</v>
      </c>
      <c r="O425" s="126" t="s">
        <v>57</v>
      </c>
      <c r="P425" s="126" t="s">
        <v>57</v>
      </c>
    </row>
    <row r="426" spans="1:16" s="21" customFormat="1">
      <c r="A426" s="217">
        <v>9</v>
      </c>
      <c r="B426" s="219" t="s">
        <v>149</v>
      </c>
      <c r="C426" s="217">
        <v>520400</v>
      </c>
      <c r="D426" s="82">
        <v>1</v>
      </c>
      <c r="E426" s="162">
        <v>26360</v>
      </c>
      <c r="F426" s="164" t="s">
        <v>57</v>
      </c>
      <c r="G426" s="164" t="s">
        <v>57</v>
      </c>
      <c r="H426" s="164" t="s">
        <v>57</v>
      </c>
      <c r="I426" s="80">
        <f t="shared" si="509"/>
        <v>39540</v>
      </c>
      <c r="J426" s="81" t="s">
        <v>57</v>
      </c>
      <c r="K426" s="81" t="s">
        <v>57</v>
      </c>
      <c r="L426" s="81" t="s">
        <v>57</v>
      </c>
      <c r="M426" s="80">
        <f t="shared" si="510"/>
        <v>52720</v>
      </c>
      <c r="N426" s="81" t="s">
        <v>57</v>
      </c>
      <c r="O426" s="81" t="s">
        <v>57</v>
      </c>
      <c r="P426" s="81" t="s">
        <v>57</v>
      </c>
    </row>
    <row r="427" spans="1:16" s="21" customFormat="1">
      <c r="A427" s="223"/>
      <c r="B427" s="224"/>
      <c r="C427" s="223"/>
      <c r="D427" s="127">
        <v>2</v>
      </c>
      <c r="E427" s="162">
        <v>26360</v>
      </c>
      <c r="F427" s="164" t="s">
        <v>57</v>
      </c>
      <c r="G427" s="164" t="s">
        <v>57</v>
      </c>
      <c r="H427" s="164" t="s">
        <v>57</v>
      </c>
      <c r="I427" s="124">
        <f t="shared" si="509"/>
        <v>39540</v>
      </c>
      <c r="J427" s="126" t="s">
        <v>57</v>
      </c>
      <c r="K427" s="126" t="s">
        <v>57</v>
      </c>
      <c r="L427" s="126" t="s">
        <v>57</v>
      </c>
      <c r="M427" s="124">
        <f t="shared" si="510"/>
        <v>52720</v>
      </c>
      <c r="N427" s="126" t="s">
        <v>57</v>
      </c>
      <c r="O427" s="126" t="s">
        <v>57</v>
      </c>
      <c r="P427" s="126" t="s">
        <v>57</v>
      </c>
    </row>
    <row r="428" spans="1:16" s="21" customFormat="1">
      <c r="A428" s="217">
        <v>10</v>
      </c>
      <c r="B428" s="219" t="s">
        <v>170</v>
      </c>
      <c r="C428" s="217">
        <v>530200</v>
      </c>
      <c r="D428" s="82">
        <v>1</v>
      </c>
      <c r="E428" s="162">
        <v>26360</v>
      </c>
      <c r="F428" s="164" t="s">
        <v>57</v>
      </c>
      <c r="G428" s="164" t="s">
        <v>57</v>
      </c>
      <c r="H428" s="164" t="s">
        <v>57</v>
      </c>
      <c r="I428" s="80">
        <f t="shared" si="509"/>
        <v>39540</v>
      </c>
      <c r="J428" s="81" t="s">
        <v>57</v>
      </c>
      <c r="K428" s="81" t="s">
        <v>57</v>
      </c>
      <c r="L428" s="81" t="s">
        <v>57</v>
      </c>
      <c r="M428" s="80">
        <f t="shared" si="510"/>
        <v>52720</v>
      </c>
      <c r="N428" s="81" t="s">
        <v>57</v>
      </c>
      <c r="O428" s="81" t="s">
        <v>57</v>
      </c>
      <c r="P428" s="81" t="s">
        <v>57</v>
      </c>
    </row>
    <row r="429" spans="1:16" s="21" customFormat="1">
      <c r="A429" s="223"/>
      <c r="B429" s="224"/>
      <c r="C429" s="223"/>
      <c r="D429" s="127">
        <v>2</v>
      </c>
      <c r="E429" s="162">
        <v>26360</v>
      </c>
      <c r="F429" s="164" t="s">
        <v>57</v>
      </c>
      <c r="G429" s="164" t="s">
        <v>57</v>
      </c>
      <c r="H429" s="164" t="s">
        <v>57</v>
      </c>
      <c r="I429" s="124">
        <f t="shared" si="509"/>
        <v>39540</v>
      </c>
      <c r="J429" s="126" t="s">
        <v>57</v>
      </c>
      <c r="K429" s="126" t="s">
        <v>57</v>
      </c>
      <c r="L429" s="126" t="s">
        <v>57</v>
      </c>
      <c r="M429" s="124">
        <f t="shared" si="510"/>
        <v>52720</v>
      </c>
      <c r="N429" s="126" t="s">
        <v>57</v>
      </c>
      <c r="O429" s="126" t="s">
        <v>57</v>
      </c>
      <c r="P429" s="126" t="s">
        <v>57</v>
      </c>
    </row>
    <row r="430" spans="1:16" s="21" customFormat="1">
      <c r="A430" s="217">
        <v>11</v>
      </c>
      <c r="B430" s="219" t="s">
        <v>151</v>
      </c>
      <c r="C430" s="217">
        <v>531000</v>
      </c>
      <c r="D430" s="82">
        <v>1</v>
      </c>
      <c r="E430" s="162">
        <v>26860</v>
      </c>
      <c r="F430" s="164" t="s">
        <v>57</v>
      </c>
      <c r="G430" s="164" t="s">
        <v>57</v>
      </c>
      <c r="H430" s="164" t="s">
        <v>57</v>
      </c>
      <c r="I430" s="80">
        <f t="shared" si="509"/>
        <v>40290</v>
      </c>
      <c r="J430" s="81" t="s">
        <v>57</v>
      </c>
      <c r="K430" s="81" t="s">
        <v>57</v>
      </c>
      <c r="L430" s="81" t="s">
        <v>57</v>
      </c>
      <c r="M430" s="80">
        <f t="shared" si="510"/>
        <v>53720</v>
      </c>
      <c r="N430" s="81" t="s">
        <v>57</v>
      </c>
      <c r="O430" s="81" t="s">
        <v>57</v>
      </c>
      <c r="P430" s="81" t="s">
        <v>57</v>
      </c>
    </row>
    <row r="431" spans="1:16" s="21" customFormat="1">
      <c r="A431" s="223"/>
      <c r="B431" s="224"/>
      <c r="C431" s="223"/>
      <c r="D431" s="127">
        <v>2</v>
      </c>
      <c r="E431" s="162">
        <v>26360</v>
      </c>
      <c r="F431" s="164" t="s">
        <v>57</v>
      </c>
      <c r="G431" s="164" t="s">
        <v>57</v>
      </c>
      <c r="H431" s="164" t="s">
        <v>57</v>
      </c>
      <c r="I431" s="124">
        <f t="shared" si="509"/>
        <v>39540</v>
      </c>
      <c r="J431" s="126" t="s">
        <v>57</v>
      </c>
      <c r="K431" s="126" t="s">
        <v>57</v>
      </c>
      <c r="L431" s="126" t="s">
        <v>57</v>
      </c>
      <c r="M431" s="124">
        <f t="shared" si="510"/>
        <v>52720</v>
      </c>
      <c r="N431" s="126" t="s">
        <v>57</v>
      </c>
      <c r="O431" s="126" t="s">
        <v>57</v>
      </c>
      <c r="P431" s="126" t="s">
        <v>57</v>
      </c>
    </row>
    <row r="432" spans="1:16" s="21" customFormat="1" ht="15" customHeight="1">
      <c r="A432" s="217">
        <v>12</v>
      </c>
      <c r="B432" s="219" t="s">
        <v>171</v>
      </c>
      <c r="C432" s="217">
        <v>531100</v>
      </c>
      <c r="D432" s="82">
        <v>1</v>
      </c>
      <c r="E432" s="162">
        <v>26860</v>
      </c>
      <c r="F432" s="164" t="s">
        <v>57</v>
      </c>
      <c r="G432" s="164" t="s">
        <v>57</v>
      </c>
      <c r="H432" s="164" t="s">
        <v>57</v>
      </c>
      <c r="I432" s="80">
        <f t="shared" si="509"/>
        <v>40290</v>
      </c>
      <c r="J432" s="81" t="s">
        <v>57</v>
      </c>
      <c r="K432" s="81" t="s">
        <v>57</v>
      </c>
      <c r="L432" s="81" t="s">
        <v>57</v>
      </c>
      <c r="M432" s="80">
        <f t="shared" si="510"/>
        <v>53720</v>
      </c>
      <c r="N432" s="81" t="s">
        <v>57</v>
      </c>
      <c r="O432" s="81" t="s">
        <v>57</v>
      </c>
      <c r="P432" s="81" t="s">
        <v>57</v>
      </c>
    </row>
    <row r="433" spans="1:16" s="21" customFormat="1" ht="15" customHeight="1">
      <c r="A433" s="223"/>
      <c r="B433" s="224"/>
      <c r="C433" s="223"/>
      <c r="D433" s="127">
        <v>2</v>
      </c>
      <c r="E433" s="162">
        <v>26360</v>
      </c>
      <c r="F433" s="164" t="s">
        <v>57</v>
      </c>
      <c r="G433" s="164" t="s">
        <v>57</v>
      </c>
      <c r="H433" s="164" t="s">
        <v>57</v>
      </c>
      <c r="I433" s="124">
        <f t="shared" si="509"/>
        <v>39540</v>
      </c>
      <c r="J433" s="126" t="s">
        <v>57</v>
      </c>
      <c r="K433" s="126" t="s">
        <v>57</v>
      </c>
      <c r="L433" s="126" t="s">
        <v>57</v>
      </c>
      <c r="M433" s="124">
        <f t="shared" si="510"/>
        <v>52720</v>
      </c>
      <c r="N433" s="126" t="s">
        <v>57</v>
      </c>
      <c r="O433" s="126" t="s">
        <v>57</v>
      </c>
      <c r="P433" s="126" t="s">
        <v>57</v>
      </c>
    </row>
    <row r="434" spans="1:16" s="21" customFormat="1">
      <c r="A434" s="217">
        <v>13</v>
      </c>
      <c r="B434" s="219" t="s">
        <v>153</v>
      </c>
      <c r="C434" s="217">
        <v>531500</v>
      </c>
      <c r="D434" s="82">
        <v>1</v>
      </c>
      <c r="E434" s="162">
        <v>26360</v>
      </c>
      <c r="F434" s="164" t="s">
        <v>57</v>
      </c>
      <c r="G434" s="164" t="s">
        <v>57</v>
      </c>
      <c r="H434" s="164" t="s">
        <v>57</v>
      </c>
      <c r="I434" s="80">
        <f t="shared" si="509"/>
        <v>39540</v>
      </c>
      <c r="J434" s="81" t="s">
        <v>57</v>
      </c>
      <c r="K434" s="81" t="s">
        <v>57</v>
      </c>
      <c r="L434" s="81" t="s">
        <v>57</v>
      </c>
      <c r="M434" s="80">
        <f t="shared" si="510"/>
        <v>52720</v>
      </c>
      <c r="N434" s="81" t="s">
        <v>57</v>
      </c>
      <c r="O434" s="81" t="s">
        <v>57</v>
      </c>
      <c r="P434" s="81" t="s">
        <v>57</v>
      </c>
    </row>
    <row r="435" spans="1:16" s="21" customFormat="1">
      <c r="A435" s="223"/>
      <c r="B435" s="224"/>
      <c r="C435" s="223"/>
      <c r="D435" s="127">
        <v>2</v>
      </c>
      <c r="E435" s="162">
        <v>26360</v>
      </c>
      <c r="F435" s="164" t="s">
        <v>57</v>
      </c>
      <c r="G435" s="164" t="s">
        <v>57</v>
      </c>
      <c r="H435" s="164" t="s">
        <v>57</v>
      </c>
      <c r="I435" s="124">
        <f t="shared" si="509"/>
        <v>39540</v>
      </c>
      <c r="J435" s="126" t="s">
        <v>57</v>
      </c>
      <c r="K435" s="126" t="s">
        <v>57</v>
      </c>
      <c r="L435" s="126" t="s">
        <v>57</v>
      </c>
      <c r="M435" s="124">
        <f t="shared" si="510"/>
        <v>52720</v>
      </c>
      <c r="N435" s="126" t="s">
        <v>57</v>
      </c>
      <c r="O435" s="126" t="s">
        <v>57</v>
      </c>
      <c r="P435" s="126" t="s">
        <v>57</v>
      </c>
    </row>
    <row r="436" spans="1:16" s="21" customFormat="1">
      <c r="A436" s="217">
        <v>14</v>
      </c>
      <c r="B436" s="219" t="s">
        <v>172</v>
      </c>
      <c r="C436" s="217">
        <v>531600</v>
      </c>
      <c r="D436" s="82">
        <v>1</v>
      </c>
      <c r="E436" s="162">
        <v>26360</v>
      </c>
      <c r="F436" s="164" t="s">
        <v>57</v>
      </c>
      <c r="G436" s="164" t="s">
        <v>57</v>
      </c>
      <c r="H436" s="164" t="s">
        <v>57</v>
      </c>
      <c r="I436" s="80">
        <f t="shared" si="509"/>
        <v>39540</v>
      </c>
      <c r="J436" s="81" t="s">
        <v>57</v>
      </c>
      <c r="K436" s="81" t="s">
        <v>57</v>
      </c>
      <c r="L436" s="81" t="s">
        <v>57</v>
      </c>
      <c r="M436" s="80">
        <f t="shared" si="510"/>
        <v>52720</v>
      </c>
      <c r="N436" s="81" t="s">
        <v>57</v>
      </c>
      <c r="O436" s="81" t="s">
        <v>57</v>
      </c>
      <c r="P436" s="81" t="s">
        <v>57</v>
      </c>
    </row>
    <row r="437" spans="1:16" s="21" customFormat="1">
      <c r="A437" s="223"/>
      <c r="B437" s="224"/>
      <c r="C437" s="223"/>
      <c r="D437" s="127">
        <v>2</v>
      </c>
      <c r="E437" s="162">
        <v>26360</v>
      </c>
      <c r="F437" s="164" t="s">
        <v>57</v>
      </c>
      <c r="G437" s="164" t="s">
        <v>57</v>
      </c>
      <c r="H437" s="164" t="s">
        <v>57</v>
      </c>
      <c r="I437" s="124">
        <f t="shared" si="509"/>
        <v>39540</v>
      </c>
      <c r="J437" s="126" t="s">
        <v>57</v>
      </c>
      <c r="K437" s="126" t="s">
        <v>57</v>
      </c>
      <c r="L437" s="126" t="s">
        <v>57</v>
      </c>
      <c r="M437" s="124">
        <f t="shared" si="510"/>
        <v>52720</v>
      </c>
      <c r="N437" s="126" t="s">
        <v>57</v>
      </c>
      <c r="O437" s="126" t="s">
        <v>57</v>
      </c>
      <c r="P437" s="126" t="s">
        <v>57</v>
      </c>
    </row>
    <row r="438" spans="1:16" s="21" customFormat="1">
      <c r="A438" s="217">
        <v>15</v>
      </c>
      <c r="B438" s="219" t="s">
        <v>173</v>
      </c>
      <c r="C438" s="217">
        <v>540200</v>
      </c>
      <c r="D438" s="82">
        <v>1</v>
      </c>
      <c r="E438" s="162">
        <v>26360</v>
      </c>
      <c r="F438" s="164" t="s">
        <v>57</v>
      </c>
      <c r="G438" s="164" t="s">
        <v>57</v>
      </c>
      <c r="H438" s="164" t="s">
        <v>57</v>
      </c>
      <c r="I438" s="80">
        <f t="shared" si="509"/>
        <v>39540</v>
      </c>
      <c r="J438" s="81" t="s">
        <v>57</v>
      </c>
      <c r="K438" s="81" t="s">
        <v>57</v>
      </c>
      <c r="L438" s="81" t="s">
        <v>57</v>
      </c>
      <c r="M438" s="80">
        <f t="shared" si="510"/>
        <v>52720</v>
      </c>
      <c r="N438" s="81" t="s">
        <v>57</v>
      </c>
      <c r="O438" s="81" t="s">
        <v>57</v>
      </c>
      <c r="P438" s="81" t="s">
        <v>57</v>
      </c>
    </row>
    <row r="439" spans="1:16" s="21" customFormat="1">
      <c r="A439" s="223"/>
      <c r="B439" s="224"/>
      <c r="C439" s="223"/>
      <c r="D439" s="127">
        <v>2</v>
      </c>
      <c r="E439" s="162">
        <v>26360</v>
      </c>
      <c r="F439" s="164" t="s">
        <v>57</v>
      </c>
      <c r="G439" s="164" t="s">
        <v>57</v>
      </c>
      <c r="H439" s="164" t="s">
        <v>57</v>
      </c>
      <c r="I439" s="124">
        <f t="shared" si="509"/>
        <v>39540</v>
      </c>
      <c r="J439" s="126" t="s">
        <v>57</v>
      </c>
      <c r="K439" s="126" t="s">
        <v>57</v>
      </c>
      <c r="L439" s="126" t="s">
        <v>57</v>
      </c>
      <c r="M439" s="124">
        <f t="shared" si="510"/>
        <v>52720</v>
      </c>
      <c r="N439" s="126" t="s">
        <v>57</v>
      </c>
      <c r="O439" s="126" t="s">
        <v>57</v>
      </c>
      <c r="P439" s="126" t="s">
        <v>57</v>
      </c>
    </row>
    <row r="440" spans="1:16" s="21" customFormat="1">
      <c r="A440" s="171">
        <v>16</v>
      </c>
      <c r="B440" s="172" t="s">
        <v>419</v>
      </c>
      <c r="C440" s="176">
        <v>530500</v>
      </c>
      <c r="D440" s="174">
        <v>1</v>
      </c>
      <c r="E440" s="173">
        <v>28000</v>
      </c>
      <c r="F440" s="175" t="s">
        <v>57</v>
      </c>
      <c r="G440" s="175" t="s">
        <v>57</v>
      </c>
      <c r="H440" s="175" t="s">
        <v>57</v>
      </c>
      <c r="I440" s="173">
        <f t="shared" ref="I440" si="511">E440*150%</f>
        <v>42000</v>
      </c>
      <c r="J440" s="175" t="s">
        <v>57</v>
      </c>
      <c r="K440" s="175" t="s">
        <v>57</v>
      </c>
      <c r="L440" s="175" t="s">
        <v>57</v>
      </c>
      <c r="M440" s="173">
        <f t="shared" ref="M440" si="512">E440*200%</f>
        <v>56000</v>
      </c>
      <c r="N440" s="175" t="s">
        <v>57</v>
      </c>
      <c r="O440" s="175" t="s">
        <v>57</v>
      </c>
      <c r="P440" s="175" t="s">
        <v>57</v>
      </c>
    </row>
    <row r="441" spans="1:16" s="21" customFormat="1" ht="20.25" customHeight="1">
      <c r="A441" s="217">
        <v>17</v>
      </c>
      <c r="B441" s="219" t="s">
        <v>282</v>
      </c>
      <c r="C441" s="217">
        <v>550100</v>
      </c>
      <c r="D441" s="127">
        <v>1</v>
      </c>
      <c r="E441" s="162">
        <v>26360</v>
      </c>
      <c r="F441" s="164" t="s">
        <v>57</v>
      </c>
      <c r="G441" s="164" t="s">
        <v>57</v>
      </c>
      <c r="H441" s="164" t="s">
        <v>57</v>
      </c>
      <c r="I441" s="124">
        <f t="shared" si="509"/>
        <v>39540</v>
      </c>
      <c r="J441" s="126" t="s">
        <v>57</v>
      </c>
      <c r="K441" s="126" t="s">
        <v>57</v>
      </c>
      <c r="L441" s="126" t="s">
        <v>57</v>
      </c>
      <c r="M441" s="124">
        <f t="shared" si="510"/>
        <v>52720</v>
      </c>
      <c r="N441" s="126" t="s">
        <v>57</v>
      </c>
      <c r="O441" s="126" t="s">
        <v>57</v>
      </c>
      <c r="P441" s="126" t="s">
        <v>57</v>
      </c>
    </row>
    <row r="442" spans="1:16" s="21" customFormat="1" ht="18.75" customHeight="1">
      <c r="A442" s="218"/>
      <c r="B442" s="220"/>
      <c r="C442" s="218"/>
      <c r="D442" s="82">
        <v>2</v>
      </c>
      <c r="E442" s="162">
        <v>26360</v>
      </c>
      <c r="F442" s="164" t="s">
        <v>57</v>
      </c>
      <c r="G442" s="164" t="s">
        <v>57</v>
      </c>
      <c r="H442" s="164" t="s">
        <v>57</v>
      </c>
      <c r="I442" s="80">
        <f t="shared" si="509"/>
        <v>39540</v>
      </c>
      <c r="J442" s="81" t="s">
        <v>57</v>
      </c>
      <c r="K442" s="81" t="s">
        <v>57</v>
      </c>
      <c r="L442" s="81" t="s">
        <v>57</v>
      </c>
      <c r="M442" s="80">
        <f t="shared" si="510"/>
        <v>52720</v>
      </c>
      <c r="N442" s="81" t="s">
        <v>57</v>
      </c>
      <c r="O442" s="81" t="s">
        <v>57</v>
      </c>
      <c r="P442" s="81" t="s">
        <v>57</v>
      </c>
    </row>
    <row r="443" spans="1:16" s="21" customFormat="1" ht="18.75" customHeight="1">
      <c r="A443" s="217">
        <v>18</v>
      </c>
      <c r="B443" s="219" t="s">
        <v>283</v>
      </c>
      <c r="C443" s="217">
        <v>550200</v>
      </c>
      <c r="D443" s="82">
        <v>1</v>
      </c>
      <c r="E443" s="162">
        <v>26360</v>
      </c>
      <c r="F443" s="164" t="s">
        <v>57</v>
      </c>
      <c r="G443" s="164" t="s">
        <v>57</v>
      </c>
      <c r="H443" s="164" t="s">
        <v>57</v>
      </c>
      <c r="I443" s="80">
        <f t="shared" si="509"/>
        <v>39540</v>
      </c>
      <c r="J443" s="81" t="s">
        <v>57</v>
      </c>
      <c r="K443" s="81" t="s">
        <v>57</v>
      </c>
      <c r="L443" s="81" t="s">
        <v>57</v>
      </c>
      <c r="M443" s="80">
        <f t="shared" si="510"/>
        <v>52720</v>
      </c>
      <c r="N443" s="81" t="s">
        <v>57</v>
      </c>
      <c r="O443" s="81" t="s">
        <v>57</v>
      </c>
      <c r="P443" s="81" t="s">
        <v>57</v>
      </c>
    </row>
    <row r="444" spans="1:16" s="21" customFormat="1" ht="18.75" customHeight="1">
      <c r="A444" s="223"/>
      <c r="B444" s="224"/>
      <c r="C444" s="223"/>
      <c r="D444" s="127">
        <v>2</v>
      </c>
      <c r="E444" s="162">
        <v>26360</v>
      </c>
      <c r="F444" s="164" t="s">
        <v>57</v>
      </c>
      <c r="G444" s="164" t="s">
        <v>57</v>
      </c>
      <c r="H444" s="164" t="s">
        <v>57</v>
      </c>
      <c r="I444" s="124">
        <f t="shared" si="509"/>
        <v>39540</v>
      </c>
      <c r="J444" s="126" t="s">
        <v>57</v>
      </c>
      <c r="K444" s="126" t="s">
        <v>57</v>
      </c>
      <c r="L444" s="126" t="s">
        <v>57</v>
      </c>
      <c r="M444" s="124">
        <f t="shared" si="510"/>
        <v>52720</v>
      </c>
      <c r="N444" s="126" t="s">
        <v>57</v>
      </c>
      <c r="O444" s="126" t="s">
        <v>57</v>
      </c>
      <c r="P444" s="126" t="s">
        <v>57</v>
      </c>
    </row>
    <row r="445" spans="1:16" s="21" customFormat="1" ht="30" customHeight="1">
      <c r="A445" s="217">
        <v>19</v>
      </c>
      <c r="B445" s="219" t="s">
        <v>284</v>
      </c>
      <c r="C445" s="217">
        <v>550300</v>
      </c>
      <c r="D445" s="82">
        <v>1</v>
      </c>
      <c r="E445" s="162">
        <v>26860</v>
      </c>
      <c r="F445" s="164" t="s">
        <v>57</v>
      </c>
      <c r="G445" s="164" t="s">
        <v>57</v>
      </c>
      <c r="H445" s="164" t="s">
        <v>57</v>
      </c>
      <c r="I445" s="80">
        <f t="shared" si="509"/>
        <v>40290</v>
      </c>
      <c r="J445" s="81" t="s">
        <v>57</v>
      </c>
      <c r="K445" s="81" t="s">
        <v>57</v>
      </c>
      <c r="L445" s="81" t="s">
        <v>57</v>
      </c>
      <c r="M445" s="80">
        <f t="shared" si="510"/>
        <v>53720</v>
      </c>
      <c r="N445" s="81" t="s">
        <v>57</v>
      </c>
      <c r="O445" s="81" t="s">
        <v>57</v>
      </c>
      <c r="P445" s="81" t="s">
        <v>57</v>
      </c>
    </row>
    <row r="446" spans="1:16" s="21" customFormat="1" ht="30" customHeight="1">
      <c r="A446" s="223"/>
      <c r="B446" s="224"/>
      <c r="C446" s="223"/>
      <c r="D446" s="127">
        <v>2</v>
      </c>
      <c r="E446" s="162">
        <v>26360</v>
      </c>
      <c r="F446" s="164" t="s">
        <v>57</v>
      </c>
      <c r="G446" s="164" t="s">
        <v>57</v>
      </c>
      <c r="H446" s="164" t="s">
        <v>57</v>
      </c>
      <c r="I446" s="124">
        <f t="shared" si="509"/>
        <v>39540</v>
      </c>
      <c r="J446" s="126" t="s">
        <v>57</v>
      </c>
      <c r="K446" s="126" t="s">
        <v>57</v>
      </c>
      <c r="L446" s="126" t="s">
        <v>57</v>
      </c>
      <c r="M446" s="124">
        <f t="shared" si="510"/>
        <v>52720</v>
      </c>
      <c r="N446" s="126" t="s">
        <v>57</v>
      </c>
      <c r="O446" s="126" t="s">
        <v>57</v>
      </c>
      <c r="P446" s="126" t="s">
        <v>57</v>
      </c>
    </row>
    <row r="447" spans="1:16" s="21" customFormat="1" ht="15" customHeight="1">
      <c r="A447" s="217">
        <v>20</v>
      </c>
      <c r="B447" s="219" t="s">
        <v>180</v>
      </c>
      <c r="C447" s="217">
        <v>550400</v>
      </c>
      <c r="D447" s="82">
        <v>1</v>
      </c>
      <c r="E447" s="162">
        <v>26360</v>
      </c>
      <c r="F447" s="164" t="s">
        <v>57</v>
      </c>
      <c r="G447" s="164" t="s">
        <v>57</v>
      </c>
      <c r="H447" s="164" t="s">
        <v>57</v>
      </c>
      <c r="I447" s="80">
        <f t="shared" si="509"/>
        <v>39540</v>
      </c>
      <c r="J447" s="81" t="s">
        <v>57</v>
      </c>
      <c r="K447" s="81" t="s">
        <v>57</v>
      </c>
      <c r="L447" s="81" t="s">
        <v>57</v>
      </c>
      <c r="M447" s="80">
        <f t="shared" si="510"/>
        <v>52720</v>
      </c>
      <c r="N447" s="81" t="s">
        <v>57</v>
      </c>
      <c r="O447" s="81" t="s">
        <v>57</v>
      </c>
      <c r="P447" s="81" t="s">
        <v>57</v>
      </c>
    </row>
    <row r="448" spans="1:16" s="21" customFormat="1" ht="15" customHeight="1">
      <c r="A448" s="223"/>
      <c r="B448" s="224"/>
      <c r="C448" s="223"/>
      <c r="D448" s="127">
        <v>2</v>
      </c>
      <c r="E448" s="162">
        <v>26360</v>
      </c>
      <c r="F448" s="164" t="s">
        <v>57</v>
      </c>
      <c r="G448" s="164" t="s">
        <v>57</v>
      </c>
      <c r="H448" s="164" t="s">
        <v>57</v>
      </c>
      <c r="I448" s="124">
        <f t="shared" si="509"/>
        <v>39540</v>
      </c>
      <c r="J448" s="126" t="s">
        <v>57</v>
      </c>
      <c r="K448" s="126" t="s">
        <v>57</v>
      </c>
      <c r="L448" s="126" t="s">
        <v>57</v>
      </c>
      <c r="M448" s="124">
        <f t="shared" si="510"/>
        <v>52720</v>
      </c>
      <c r="N448" s="126" t="s">
        <v>57</v>
      </c>
      <c r="O448" s="126" t="s">
        <v>57</v>
      </c>
      <c r="P448" s="126" t="s">
        <v>57</v>
      </c>
    </row>
    <row r="449" spans="1:16" s="21" customFormat="1" ht="21" customHeight="1">
      <c r="A449" s="217">
        <v>21</v>
      </c>
      <c r="B449" s="219" t="s">
        <v>177</v>
      </c>
      <c r="C449" s="217">
        <v>550600</v>
      </c>
      <c r="D449" s="82">
        <v>1</v>
      </c>
      <c r="E449" s="162">
        <v>26360</v>
      </c>
      <c r="F449" s="164" t="s">
        <v>57</v>
      </c>
      <c r="G449" s="164" t="s">
        <v>57</v>
      </c>
      <c r="H449" s="164" t="s">
        <v>57</v>
      </c>
      <c r="I449" s="80">
        <f t="shared" si="509"/>
        <v>39540</v>
      </c>
      <c r="J449" s="81" t="s">
        <v>57</v>
      </c>
      <c r="K449" s="81" t="s">
        <v>57</v>
      </c>
      <c r="L449" s="81" t="s">
        <v>57</v>
      </c>
      <c r="M449" s="80">
        <f t="shared" si="510"/>
        <v>52720</v>
      </c>
      <c r="N449" s="81" t="s">
        <v>57</v>
      </c>
      <c r="O449" s="81" t="s">
        <v>57</v>
      </c>
      <c r="P449" s="81" t="s">
        <v>57</v>
      </c>
    </row>
    <row r="450" spans="1:16" s="21" customFormat="1" ht="21" customHeight="1">
      <c r="A450" s="223"/>
      <c r="B450" s="224"/>
      <c r="C450" s="223"/>
      <c r="D450" s="127">
        <v>2</v>
      </c>
      <c r="E450" s="162">
        <v>26360</v>
      </c>
      <c r="F450" s="164" t="s">
        <v>57</v>
      </c>
      <c r="G450" s="164" t="s">
        <v>57</v>
      </c>
      <c r="H450" s="164" t="s">
        <v>57</v>
      </c>
      <c r="I450" s="124">
        <f t="shared" si="509"/>
        <v>39540</v>
      </c>
      <c r="J450" s="126" t="s">
        <v>57</v>
      </c>
      <c r="K450" s="126" t="s">
        <v>57</v>
      </c>
      <c r="L450" s="126" t="s">
        <v>57</v>
      </c>
      <c r="M450" s="124">
        <f t="shared" si="510"/>
        <v>52720</v>
      </c>
      <c r="N450" s="126" t="s">
        <v>57</v>
      </c>
      <c r="O450" s="126" t="s">
        <v>57</v>
      </c>
      <c r="P450" s="126" t="s">
        <v>57</v>
      </c>
    </row>
    <row r="451" spans="1:16" s="21" customFormat="1" ht="23.25" customHeight="1">
      <c r="A451" s="217">
        <v>22</v>
      </c>
      <c r="B451" s="219" t="s">
        <v>288</v>
      </c>
      <c r="C451" s="217">
        <v>550700</v>
      </c>
      <c r="D451" s="82">
        <v>1</v>
      </c>
      <c r="E451" s="162">
        <v>26360</v>
      </c>
      <c r="F451" s="164" t="s">
        <v>57</v>
      </c>
      <c r="G451" s="164" t="s">
        <v>57</v>
      </c>
      <c r="H451" s="164" t="s">
        <v>57</v>
      </c>
      <c r="I451" s="80">
        <f t="shared" si="509"/>
        <v>39540</v>
      </c>
      <c r="J451" s="81" t="s">
        <v>57</v>
      </c>
      <c r="K451" s="81" t="s">
        <v>57</v>
      </c>
      <c r="L451" s="81" t="s">
        <v>57</v>
      </c>
      <c r="M451" s="80">
        <f t="shared" si="510"/>
        <v>52720</v>
      </c>
      <c r="N451" s="81" t="s">
        <v>57</v>
      </c>
      <c r="O451" s="81" t="s">
        <v>57</v>
      </c>
      <c r="P451" s="81" t="s">
        <v>57</v>
      </c>
    </row>
    <row r="452" spans="1:16" s="21" customFormat="1" ht="23.25" customHeight="1">
      <c r="A452" s="223"/>
      <c r="B452" s="224"/>
      <c r="C452" s="223"/>
      <c r="D452" s="127">
        <v>2</v>
      </c>
      <c r="E452" s="162">
        <v>26360</v>
      </c>
      <c r="F452" s="164" t="s">
        <v>57</v>
      </c>
      <c r="G452" s="164" t="s">
        <v>57</v>
      </c>
      <c r="H452" s="164" t="s">
        <v>57</v>
      </c>
      <c r="I452" s="124">
        <f t="shared" si="509"/>
        <v>39540</v>
      </c>
      <c r="J452" s="126" t="s">
        <v>57</v>
      </c>
      <c r="K452" s="126" t="s">
        <v>57</v>
      </c>
      <c r="L452" s="126" t="s">
        <v>57</v>
      </c>
      <c r="M452" s="124">
        <f t="shared" si="510"/>
        <v>52720</v>
      </c>
      <c r="N452" s="126" t="s">
        <v>57</v>
      </c>
      <c r="O452" s="126" t="s">
        <v>57</v>
      </c>
      <c r="P452" s="126" t="s">
        <v>57</v>
      </c>
    </row>
    <row r="453" spans="1:16" s="21" customFormat="1">
      <c r="A453" s="217">
        <v>23</v>
      </c>
      <c r="B453" s="219" t="s">
        <v>174</v>
      </c>
      <c r="C453" s="217">
        <v>570700</v>
      </c>
      <c r="D453" s="82">
        <v>1</v>
      </c>
      <c r="E453" s="162">
        <v>26360</v>
      </c>
      <c r="F453" s="164" t="s">
        <v>57</v>
      </c>
      <c r="G453" s="164" t="s">
        <v>57</v>
      </c>
      <c r="H453" s="164" t="s">
        <v>57</v>
      </c>
      <c r="I453" s="80">
        <f t="shared" si="509"/>
        <v>39540</v>
      </c>
      <c r="J453" s="81" t="s">
        <v>57</v>
      </c>
      <c r="K453" s="81" t="s">
        <v>57</v>
      </c>
      <c r="L453" s="81" t="s">
        <v>57</v>
      </c>
      <c r="M453" s="80">
        <f t="shared" si="510"/>
        <v>52720</v>
      </c>
      <c r="N453" s="81" t="s">
        <v>57</v>
      </c>
      <c r="O453" s="81" t="s">
        <v>57</v>
      </c>
      <c r="P453" s="81" t="s">
        <v>57</v>
      </c>
    </row>
    <row r="454" spans="1:16" s="21" customFormat="1">
      <c r="A454" s="218"/>
      <c r="B454" s="220"/>
      <c r="C454" s="218"/>
      <c r="D454" s="127">
        <v>2</v>
      </c>
      <c r="E454" s="162">
        <v>26360</v>
      </c>
      <c r="F454" s="164" t="s">
        <v>57</v>
      </c>
      <c r="G454" s="164" t="s">
        <v>57</v>
      </c>
      <c r="H454" s="164" t="s">
        <v>57</v>
      </c>
      <c r="I454" s="124">
        <f t="shared" si="509"/>
        <v>39540</v>
      </c>
      <c r="J454" s="126" t="s">
        <v>57</v>
      </c>
      <c r="K454" s="126" t="s">
        <v>57</v>
      </c>
      <c r="L454" s="126" t="s">
        <v>57</v>
      </c>
      <c r="M454" s="124">
        <f t="shared" si="510"/>
        <v>52720</v>
      </c>
      <c r="N454" s="126" t="s">
        <v>57</v>
      </c>
      <c r="O454" s="126" t="s">
        <v>57</v>
      </c>
      <c r="P454" s="126" t="s">
        <v>57</v>
      </c>
    </row>
    <row r="455" spans="1:16" s="21" customFormat="1">
      <c r="A455" s="217">
        <v>24</v>
      </c>
      <c r="B455" s="219" t="s">
        <v>97</v>
      </c>
      <c r="C455" s="217">
        <v>600200</v>
      </c>
      <c r="D455" s="82">
        <v>1</v>
      </c>
      <c r="E455" s="162">
        <v>26360</v>
      </c>
      <c r="F455" s="164" t="s">
        <v>57</v>
      </c>
      <c r="G455" s="164" t="s">
        <v>57</v>
      </c>
      <c r="H455" s="164" t="s">
        <v>57</v>
      </c>
      <c r="I455" s="80">
        <f t="shared" si="509"/>
        <v>39540</v>
      </c>
      <c r="J455" s="81" t="s">
        <v>57</v>
      </c>
      <c r="K455" s="81" t="s">
        <v>57</v>
      </c>
      <c r="L455" s="81" t="s">
        <v>57</v>
      </c>
      <c r="M455" s="80">
        <f t="shared" si="510"/>
        <v>52720</v>
      </c>
      <c r="N455" s="81" t="s">
        <v>57</v>
      </c>
      <c r="O455" s="81" t="s">
        <v>57</v>
      </c>
      <c r="P455" s="81" t="s">
        <v>57</v>
      </c>
    </row>
    <row r="456" spans="1:16" s="21" customFormat="1">
      <c r="A456" s="218"/>
      <c r="B456" s="220"/>
      <c r="C456" s="218"/>
      <c r="D456" s="127">
        <v>2</v>
      </c>
      <c r="E456" s="162">
        <v>26360</v>
      </c>
      <c r="F456" s="164" t="s">
        <v>57</v>
      </c>
      <c r="G456" s="164" t="s">
        <v>57</v>
      </c>
      <c r="H456" s="164" t="s">
        <v>57</v>
      </c>
      <c r="I456" s="124">
        <f t="shared" si="509"/>
        <v>39540</v>
      </c>
      <c r="J456" s="126" t="s">
        <v>57</v>
      </c>
      <c r="K456" s="126" t="s">
        <v>57</v>
      </c>
      <c r="L456" s="126" t="s">
        <v>57</v>
      </c>
      <c r="M456" s="124">
        <f t="shared" si="510"/>
        <v>52720</v>
      </c>
      <c r="N456" s="126" t="s">
        <v>57</v>
      </c>
      <c r="O456" s="126" t="s">
        <v>57</v>
      </c>
      <c r="P456" s="126" t="s">
        <v>57</v>
      </c>
    </row>
    <row r="457" spans="1:16" s="21" customFormat="1" ht="38.25" customHeight="1">
      <c r="A457" s="217">
        <v>25</v>
      </c>
      <c r="B457" s="219" t="s">
        <v>289</v>
      </c>
      <c r="C457" s="217">
        <v>640200</v>
      </c>
      <c r="D457" s="82">
        <v>1</v>
      </c>
      <c r="E457" s="162">
        <v>30314</v>
      </c>
      <c r="F457" s="164" t="s">
        <v>57</v>
      </c>
      <c r="G457" s="164" t="s">
        <v>57</v>
      </c>
      <c r="H457" s="164" t="s">
        <v>57</v>
      </c>
      <c r="I457" s="80">
        <f t="shared" si="509"/>
        <v>45471</v>
      </c>
      <c r="J457" s="81" t="s">
        <v>57</v>
      </c>
      <c r="K457" s="81" t="s">
        <v>57</v>
      </c>
      <c r="L457" s="81" t="s">
        <v>57</v>
      </c>
      <c r="M457" s="80">
        <f t="shared" si="510"/>
        <v>60628</v>
      </c>
      <c r="N457" s="81" t="s">
        <v>57</v>
      </c>
      <c r="O457" s="81" t="s">
        <v>57</v>
      </c>
      <c r="P457" s="81" t="s">
        <v>57</v>
      </c>
    </row>
    <row r="458" spans="1:16" s="21" customFormat="1" ht="27" customHeight="1">
      <c r="A458" s="218"/>
      <c r="B458" s="220"/>
      <c r="C458" s="218"/>
      <c r="D458" s="127">
        <v>2</v>
      </c>
      <c r="E458" s="162">
        <v>30314</v>
      </c>
      <c r="F458" s="164" t="s">
        <v>57</v>
      </c>
      <c r="G458" s="164" t="s">
        <v>57</v>
      </c>
      <c r="H458" s="164" t="s">
        <v>57</v>
      </c>
      <c r="I458" s="124">
        <f t="shared" si="509"/>
        <v>45471</v>
      </c>
      <c r="J458" s="126" t="s">
        <v>57</v>
      </c>
      <c r="K458" s="126" t="s">
        <v>57</v>
      </c>
      <c r="L458" s="126" t="s">
        <v>57</v>
      </c>
      <c r="M458" s="124">
        <f t="shared" si="510"/>
        <v>60628</v>
      </c>
      <c r="N458" s="126" t="s">
        <v>57</v>
      </c>
      <c r="O458" s="126" t="s">
        <v>57</v>
      </c>
      <c r="P458" s="126" t="s">
        <v>57</v>
      </c>
    </row>
    <row r="459" spans="1:16" s="21" customFormat="1" ht="39" customHeight="1">
      <c r="A459" s="217">
        <v>26</v>
      </c>
      <c r="B459" s="219" t="s">
        <v>292</v>
      </c>
      <c r="C459" s="217">
        <v>710100</v>
      </c>
      <c r="D459" s="82">
        <v>1</v>
      </c>
      <c r="E459" s="162">
        <v>31632</v>
      </c>
      <c r="F459" s="164" t="s">
        <v>57</v>
      </c>
      <c r="G459" s="164" t="s">
        <v>57</v>
      </c>
      <c r="H459" s="164" t="s">
        <v>57</v>
      </c>
      <c r="I459" s="80">
        <f t="shared" si="509"/>
        <v>47448</v>
      </c>
      <c r="J459" s="81" t="s">
        <v>57</v>
      </c>
      <c r="K459" s="81" t="s">
        <v>57</v>
      </c>
      <c r="L459" s="81" t="s">
        <v>57</v>
      </c>
      <c r="M459" s="80">
        <f t="shared" si="510"/>
        <v>63264</v>
      </c>
      <c r="N459" s="81" t="s">
        <v>57</v>
      </c>
      <c r="O459" s="81" t="s">
        <v>57</v>
      </c>
      <c r="P459" s="81" t="s">
        <v>57</v>
      </c>
    </row>
    <row r="460" spans="1:16" s="21" customFormat="1" ht="21.75" customHeight="1">
      <c r="A460" s="218"/>
      <c r="B460" s="220"/>
      <c r="C460" s="218"/>
      <c r="D460" s="127">
        <v>2</v>
      </c>
      <c r="E460" s="162">
        <v>31632</v>
      </c>
      <c r="F460" s="164" t="s">
        <v>57</v>
      </c>
      <c r="G460" s="164" t="s">
        <v>57</v>
      </c>
      <c r="H460" s="164" t="s">
        <v>57</v>
      </c>
      <c r="I460" s="124">
        <f t="shared" si="509"/>
        <v>47448</v>
      </c>
      <c r="J460" s="126" t="s">
        <v>57</v>
      </c>
      <c r="K460" s="126" t="s">
        <v>57</v>
      </c>
      <c r="L460" s="126" t="s">
        <v>57</v>
      </c>
      <c r="M460" s="124">
        <f t="shared" si="510"/>
        <v>63264</v>
      </c>
      <c r="N460" s="126" t="s">
        <v>57</v>
      </c>
      <c r="O460" s="126" t="s">
        <v>57</v>
      </c>
      <c r="P460" s="126" t="s">
        <v>57</v>
      </c>
    </row>
    <row r="461" spans="1:16" s="21" customFormat="1" ht="16.5" customHeight="1">
      <c r="A461" s="217">
        <v>27</v>
      </c>
      <c r="B461" s="219" t="s">
        <v>364</v>
      </c>
      <c r="C461" s="217">
        <v>710200</v>
      </c>
      <c r="D461" s="82">
        <v>1</v>
      </c>
      <c r="E461" s="162">
        <v>31632</v>
      </c>
      <c r="F461" s="164" t="s">
        <v>57</v>
      </c>
      <c r="G461" s="164" t="s">
        <v>57</v>
      </c>
      <c r="H461" s="164" t="s">
        <v>57</v>
      </c>
      <c r="I461" s="80">
        <f t="shared" si="509"/>
        <v>47448</v>
      </c>
      <c r="J461" s="81" t="s">
        <v>57</v>
      </c>
      <c r="K461" s="81" t="s">
        <v>57</v>
      </c>
      <c r="L461" s="81" t="s">
        <v>57</v>
      </c>
      <c r="M461" s="80">
        <f t="shared" si="510"/>
        <v>63264</v>
      </c>
      <c r="N461" s="81" t="s">
        <v>57</v>
      </c>
      <c r="O461" s="81" t="s">
        <v>57</v>
      </c>
      <c r="P461" s="81" t="s">
        <v>57</v>
      </c>
    </row>
    <row r="462" spans="1:16" s="21" customFormat="1" ht="16.5" customHeight="1">
      <c r="A462" s="223"/>
      <c r="B462" s="224"/>
      <c r="C462" s="223"/>
      <c r="D462" s="127">
        <v>2</v>
      </c>
      <c r="E462" s="162">
        <v>31632</v>
      </c>
      <c r="F462" s="164" t="s">
        <v>57</v>
      </c>
      <c r="G462" s="164" t="s">
        <v>57</v>
      </c>
      <c r="H462" s="164" t="s">
        <v>57</v>
      </c>
      <c r="I462" s="124">
        <f t="shared" si="509"/>
        <v>47448</v>
      </c>
      <c r="J462" s="126" t="s">
        <v>57</v>
      </c>
      <c r="K462" s="126" t="s">
        <v>57</v>
      </c>
      <c r="L462" s="126" t="s">
        <v>57</v>
      </c>
      <c r="M462" s="124">
        <f t="shared" si="510"/>
        <v>63264</v>
      </c>
      <c r="N462" s="126" t="s">
        <v>57</v>
      </c>
      <c r="O462" s="126" t="s">
        <v>57</v>
      </c>
      <c r="P462" s="126" t="s">
        <v>57</v>
      </c>
    </row>
    <row r="463" spans="1:16" s="21" customFormat="1" ht="12.75" customHeight="1">
      <c r="A463" s="217">
        <v>28</v>
      </c>
      <c r="B463" s="219" t="s">
        <v>293</v>
      </c>
      <c r="C463" s="217">
        <v>710300</v>
      </c>
      <c r="D463" s="82">
        <v>1</v>
      </c>
      <c r="E463" s="162">
        <v>31632</v>
      </c>
      <c r="F463" s="164" t="s">
        <v>57</v>
      </c>
      <c r="G463" s="164" t="s">
        <v>57</v>
      </c>
      <c r="H463" s="164" t="s">
        <v>57</v>
      </c>
      <c r="I463" s="80">
        <f t="shared" si="509"/>
        <v>47448</v>
      </c>
      <c r="J463" s="81" t="s">
        <v>57</v>
      </c>
      <c r="K463" s="81" t="s">
        <v>57</v>
      </c>
      <c r="L463" s="81" t="s">
        <v>57</v>
      </c>
      <c r="M463" s="80">
        <f t="shared" si="510"/>
        <v>63264</v>
      </c>
      <c r="N463" s="81" t="s">
        <v>57</v>
      </c>
      <c r="O463" s="81" t="s">
        <v>57</v>
      </c>
      <c r="P463" s="81" t="s">
        <v>57</v>
      </c>
    </row>
    <row r="464" spans="1:16" s="21" customFormat="1" ht="12.75" customHeight="1">
      <c r="A464" s="223"/>
      <c r="B464" s="224"/>
      <c r="C464" s="223"/>
      <c r="D464" s="127">
        <v>2</v>
      </c>
      <c r="E464" s="162">
        <v>31632</v>
      </c>
      <c r="F464" s="164" t="s">
        <v>57</v>
      </c>
      <c r="G464" s="164" t="s">
        <v>57</v>
      </c>
      <c r="H464" s="164" t="s">
        <v>57</v>
      </c>
      <c r="I464" s="124">
        <f>E464*150%</f>
        <v>47448</v>
      </c>
      <c r="J464" s="126" t="s">
        <v>57</v>
      </c>
      <c r="K464" s="126" t="s">
        <v>57</v>
      </c>
      <c r="L464" s="126" t="s">
        <v>57</v>
      </c>
      <c r="M464" s="124">
        <f t="shared" si="510"/>
        <v>63264</v>
      </c>
      <c r="N464" s="126" t="s">
        <v>57</v>
      </c>
      <c r="O464" s="126" t="s">
        <v>57</v>
      </c>
      <c r="P464" s="126" t="s">
        <v>57</v>
      </c>
    </row>
    <row r="465" spans="1:16">
      <c r="A465" s="244" t="s">
        <v>342</v>
      </c>
      <c r="B465" s="231"/>
      <c r="C465" s="231"/>
      <c r="D465" s="232"/>
      <c r="E465" s="232"/>
      <c r="F465" s="232"/>
      <c r="G465" s="232"/>
      <c r="H465" s="232"/>
      <c r="I465" s="232"/>
      <c r="J465" s="232"/>
      <c r="K465" s="232"/>
      <c r="L465" s="232"/>
      <c r="M465" s="232"/>
      <c r="N465" s="232"/>
      <c r="O465" s="232"/>
      <c r="P465" s="233"/>
    </row>
    <row r="466" spans="1:16" s="21" customFormat="1">
      <c r="A466" s="62">
        <v>29</v>
      </c>
      <c r="B466" s="84" t="s">
        <v>342</v>
      </c>
      <c r="C466" s="85"/>
      <c r="D466" s="88">
        <v>1</v>
      </c>
      <c r="E466" s="148">
        <v>25000</v>
      </c>
      <c r="F466" s="149" t="s">
        <v>57</v>
      </c>
      <c r="G466" s="149">
        <v>20000</v>
      </c>
      <c r="H466" s="149" t="s">
        <v>57</v>
      </c>
      <c r="I466" s="158">
        <f>E466*150%</f>
        <v>37500</v>
      </c>
      <c r="J466" s="159" t="s">
        <v>57</v>
      </c>
      <c r="K466" s="87">
        <f>G466*150%</f>
        <v>30000</v>
      </c>
      <c r="L466" s="87" t="s">
        <v>57</v>
      </c>
      <c r="M466" s="158">
        <f>E466*200%</f>
        <v>50000</v>
      </c>
      <c r="N466" s="87" t="s">
        <v>57</v>
      </c>
      <c r="O466" s="87">
        <f>G466*200%</f>
        <v>40000</v>
      </c>
      <c r="P466" s="87" t="s">
        <v>57</v>
      </c>
    </row>
    <row r="467" spans="1:16" ht="14.25" customHeight="1">
      <c r="A467" s="245" t="s">
        <v>344</v>
      </c>
      <c r="B467" s="245"/>
      <c r="C467" s="245"/>
      <c r="D467" s="245"/>
      <c r="E467" s="245"/>
      <c r="F467" s="245"/>
      <c r="G467" s="245"/>
      <c r="H467" s="245"/>
      <c r="I467" s="245"/>
      <c r="J467" s="245"/>
      <c r="K467" s="245"/>
      <c r="L467" s="245"/>
      <c r="M467" s="245"/>
      <c r="N467" s="245"/>
      <c r="O467" s="245"/>
      <c r="P467" s="245"/>
    </row>
    <row r="468" spans="1:16">
      <c r="A468" s="230" t="s">
        <v>36</v>
      </c>
      <c r="B468" s="267"/>
      <c r="C468" s="267"/>
      <c r="D468" s="232"/>
      <c r="E468" s="232"/>
      <c r="F468" s="232"/>
      <c r="G468" s="232"/>
      <c r="H468" s="232"/>
      <c r="I468" s="232"/>
      <c r="J468" s="232"/>
      <c r="K468" s="232"/>
      <c r="L468" s="232"/>
      <c r="M468" s="232"/>
      <c r="N468" s="232"/>
      <c r="O468" s="232"/>
      <c r="P468" s="233"/>
    </row>
    <row r="469" spans="1:16" s="21" customFormat="1">
      <c r="A469" s="225">
        <v>1</v>
      </c>
      <c r="B469" s="226" t="s">
        <v>46</v>
      </c>
      <c r="C469" s="253" t="s">
        <v>126</v>
      </c>
      <c r="D469" s="29">
        <v>1</v>
      </c>
      <c r="E469" s="153">
        <v>29500</v>
      </c>
      <c r="F469" s="153" t="s">
        <v>57</v>
      </c>
      <c r="G469" s="153" t="s">
        <v>57</v>
      </c>
      <c r="H469" s="153" t="s">
        <v>57</v>
      </c>
      <c r="I469" s="71">
        <f t="shared" ref="I469:I492" si="513">E469*150%</f>
        <v>44250</v>
      </c>
      <c r="J469" s="71" t="s">
        <v>57</v>
      </c>
      <c r="K469" s="71" t="s">
        <v>57</v>
      </c>
      <c r="L469" s="71" t="s">
        <v>57</v>
      </c>
      <c r="M469" s="71">
        <f t="shared" ref="M469:M481" si="514">E469*200%</f>
        <v>59000</v>
      </c>
      <c r="N469" s="71" t="s">
        <v>57</v>
      </c>
      <c r="O469" s="71" t="s">
        <v>57</v>
      </c>
      <c r="P469" s="71" t="s">
        <v>57</v>
      </c>
    </row>
    <row r="470" spans="1:16" s="21" customFormat="1">
      <c r="A470" s="225"/>
      <c r="B470" s="226"/>
      <c r="C470" s="253"/>
      <c r="D470" s="29">
        <v>2</v>
      </c>
      <c r="E470" s="153">
        <v>29000</v>
      </c>
      <c r="F470" s="153" t="s">
        <v>57</v>
      </c>
      <c r="G470" s="153" t="s">
        <v>57</v>
      </c>
      <c r="H470" s="153" t="s">
        <v>57</v>
      </c>
      <c r="I470" s="124">
        <f t="shared" si="513"/>
        <v>43500</v>
      </c>
      <c r="J470" s="124" t="s">
        <v>57</v>
      </c>
      <c r="K470" s="124" t="s">
        <v>57</v>
      </c>
      <c r="L470" s="124" t="s">
        <v>57</v>
      </c>
      <c r="M470" s="124">
        <f t="shared" si="514"/>
        <v>58000</v>
      </c>
      <c r="N470" s="124" t="s">
        <v>57</v>
      </c>
      <c r="O470" s="124" t="s">
        <v>57</v>
      </c>
      <c r="P470" s="124" t="s">
        <v>57</v>
      </c>
    </row>
    <row r="471" spans="1:16" s="21" customFormat="1">
      <c r="A471" s="225"/>
      <c r="B471" s="226"/>
      <c r="C471" s="253"/>
      <c r="D471" s="29">
        <v>3</v>
      </c>
      <c r="E471" s="153">
        <v>27700</v>
      </c>
      <c r="F471" s="153" t="s">
        <v>57</v>
      </c>
      <c r="G471" s="153" t="s">
        <v>57</v>
      </c>
      <c r="H471" s="153" t="s">
        <v>57</v>
      </c>
      <c r="I471" s="71">
        <f t="shared" si="513"/>
        <v>41550</v>
      </c>
      <c r="J471" s="71" t="s">
        <v>57</v>
      </c>
      <c r="K471" s="71" t="s">
        <v>57</v>
      </c>
      <c r="L471" s="71" t="s">
        <v>57</v>
      </c>
      <c r="M471" s="71">
        <f t="shared" si="514"/>
        <v>55400</v>
      </c>
      <c r="N471" s="71" t="s">
        <v>57</v>
      </c>
      <c r="O471" s="71" t="s">
        <v>57</v>
      </c>
      <c r="P471" s="71" t="s">
        <v>57</v>
      </c>
    </row>
    <row r="472" spans="1:16" s="21" customFormat="1">
      <c r="A472" s="225"/>
      <c r="B472" s="226"/>
      <c r="C472" s="253"/>
      <c r="D472" s="29">
        <v>4</v>
      </c>
      <c r="E472" s="153">
        <v>25400</v>
      </c>
      <c r="F472" s="153" t="s">
        <v>57</v>
      </c>
      <c r="G472" s="153" t="s">
        <v>57</v>
      </c>
      <c r="H472" s="153" t="s">
        <v>57</v>
      </c>
      <c r="I472" s="71">
        <f t="shared" si="513"/>
        <v>38100</v>
      </c>
      <c r="J472" s="71" t="s">
        <v>57</v>
      </c>
      <c r="K472" s="71" t="s">
        <v>57</v>
      </c>
      <c r="L472" s="71" t="s">
        <v>57</v>
      </c>
      <c r="M472" s="71">
        <f t="shared" si="514"/>
        <v>50800</v>
      </c>
      <c r="N472" s="71" t="s">
        <v>57</v>
      </c>
      <c r="O472" s="71" t="s">
        <v>57</v>
      </c>
      <c r="P472" s="71" t="s">
        <v>57</v>
      </c>
    </row>
    <row r="473" spans="1:16" s="21" customFormat="1">
      <c r="A473" s="217">
        <v>2</v>
      </c>
      <c r="B473" s="219" t="s">
        <v>47</v>
      </c>
      <c r="C473" s="238" t="s">
        <v>125</v>
      </c>
      <c r="D473" s="30">
        <v>1</v>
      </c>
      <c r="E473" s="153">
        <v>25500</v>
      </c>
      <c r="F473" s="153" t="s">
        <v>57</v>
      </c>
      <c r="G473" s="153" t="s">
        <v>57</v>
      </c>
      <c r="H473" s="153" t="s">
        <v>57</v>
      </c>
      <c r="I473" s="71">
        <f t="shared" si="513"/>
        <v>38250</v>
      </c>
      <c r="J473" s="71" t="s">
        <v>57</v>
      </c>
      <c r="K473" s="71" t="s">
        <v>57</v>
      </c>
      <c r="L473" s="71" t="s">
        <v>57</v>
      </c>
      <c r="M473" s="71">
        <f t="shared" si="514"/>
        <v>51000</v>
      </c>
      <c r="N473" s="71" t="s">
        <v>57</v>
      </c>
      <c r="O473" s="71" t="s">
        <v>57</v>
      </c>
      <c r="P473" s="71" t="s">
        <v>57</v>
      </c>
    </row>
    <row r="474" spans="1:16" s="21" customFormat="1">
      <c r="A474" s="223"/>
      <c r="B474" s="224"/>
      <c r="C474" s="239"/>
      <c r="D474" s="30">
        <v>2</v>
      </c>
      <c r="E474" s="153">
        <v>25000</v>
      </c>
      <c r="F474" s="153" t="s">
        <v>57</v>
      </c>
      <c r="G474" s="153" t="s">
        <v>57</v>
      </c>
      <c r="H474" s="153" t="s">
        <v>57</v>
      </c>
      <c r="I474" s="124">
        <f t="shared" si="513"/>
        <v>37500</v>
      </c>
      <c r="J474" s="124" t="s">
        <v>57</v>
      </c>
      <c r="K474" s="124" t="s">
        <v>57</v>
      </c>
      <c r="L474" s="124" t="s">
        <v>57</v>
      </c>
      <c r="M474" s="124">
        <f t="shared" si="514"/>
        <v>50000</v>
      </c>
      <c r="N474" s="124" t="s">
        <v>57</v>
      </c>
      <c r="O474" s="124" t="s">
        <v>57</v>
      </c>
      <c r="P474" s="124" t="s">
        <v>57</v>
      </c>
    </row>
    <row r="475" spans="1:16" s="21" customFormat="1">
      <c r="A475" s="223"/>
      <c r="B475" s="224"/>
      <c r="C475" s="239"/>
      <c r="D475" s="30">
        <v>3</v>
      </c>
      <c r="E475" s="153">
        <v>24200</v>
      </c>
      <c r="F475" s="153" t="s">
        <v>57</v>
      </c>
      <c r="G475" s="153" t="s">
        <v>57</v>
      </c>
      <c r="H475" s="153" t="s">
        <v>57</v>
      </c>
      <c r="I475" s="71">
        <f t="shared" si="513"/>
        <v>36300</v>
      </c>
      <c r="J475" s="71" t="s">
        <v>57</v>
      </c>
      <c r="K475" s="71" t="s">
        <v>57</v>
      </c>
      <c r="L475" s="71" t="s">
        <v>57</v>
      </c>
      <c r="M475" s="71">
        <f t="shared" si="514"/>
        <v>48400</v>
      </c>
      <c r="N475" s="71" t="s">
        <v>57</v>
      </c>
      <c r="O475" s="71" t="s">
        <v>57</v>
      </c>
      <c r="P475" s="71" t="s">
        <v>57</v>
      </c>
    </row>
    <row r="476" spans="1:16" s="21" customFormat="1">
      <c r="A476" s="223"/>
      <c r="B476" s="224"/>
      <c r="C476" s="239"/>
      <c r="D476" s="30">
        <v>4</v>
      </c>
      <c r="E476" s="153">
        <v>21800</v>
      </c>
      <c r="F476" s="153" t="s">
        <v>57</v>
      </c>
      <c r="G476" s="153" t="s">
        <v>57</v>
      </c>
      <c r="H476" s="153" t="s">
        <v>57</v>
      </c>
      <c r="I476" s="71">
        <f t="shared" si="513"/>
        <v>32700</v>
      </c>
      <c r="J476" s="71" t="s">
        <v>57</v>
      </c>
      <c r="K476" s="71" t="s">
        <v>57</v>
      </c>
      <c r="L476" s="71" t="s">
        <v>57</v>
      </c>
      <c r="M476" s="71">
        <f t="shared" si="514"/>
        <v>43600</v>
      </c>
      <c r="N476" s="71" t="s">
        <v>57</v>
      </c>
      <c r="O476" s="71" t="s">
        <v>57</v>
      </c>
      <c r="P476" s="71" t="s">
        <v>57</v>
      </c>
    </row>
    <row r="477" spans="1:16" s="21" customFormat="1">
      <c r="A477" s="225">
        <v>3</v>
      </c>
      <c r="B477" s="226" t="s">
        <v>48</v>
      </c>
      <c r="C477" s="253" t="s">
        <v>175</v>
      </c>
      <c r="D477" s="29">
        <v>1</v>
      </c>
      <c r="E477" s="153">
        <v>29500</v>
      </c>
      <c r="F477" s="153" t="s">
        <v>57</v>
      </c>
      <c r="G477" s="153" t="s">
        <v>57</v>
      </c>
      <c r="H477" s="153" t="s">
        <v>57</v>
      </c>
      <c r="I477" s="71">
        <f t="shared" si="513"/>
        <v>44250</v>
      </c>
      <c r="J477" s="71" t="s">
        <v>57</v>
      </c>
      <c r="K477" s="71" t="s">
        <v>57</v>
      </c>
      <c r="L477" s="71" t="s">
        <v>57</v>
      </c>
      <c r="M477" s="71">
        <f t="shared" si="514"/>
        <v>59000</v>
      </c>
      <c r="N477" s="71" t="s">
        <v>57</v>
      </c>
      <c r="O477" s="71" t="s">
        <v>57</v>
      </c>
      <c r="P477" s="71" t="s">
        <v>57</v>
      </c>
    </row>
    <row r="478" spans="1:16" s="21" customFormat="1">
      <c r="A478" s="225"/>
      <c r="B478" s="226"/>
      <c r="C478" s="253"/>
      <c r="D478" s="29">
        <v>2</v>
      </c>
      <c r="E478" s="153">
        <v>29000</v>
      </c>
      <c r="F478" s="153" t="s">
        <v>57</v>
      </c>
      <c r="G478" s="153" t="s">
        <v>57</v>
      </c>
      <c r="H478" s="153" t="s">
        <v>57</v>
      </c>
      <c r="I478" s="124">
        <f t="shared" si="513"/>
        <v>43500</v>
      </c>
      <c r="J478" s="124" t="s">
        <v>57</v>
      </c>
      <c r="K478" s="124" t="s">
        <v>57</v>
      </c>
      <c r="L478" s="124" t="s">
        <v>57</v>
      </c>
      <c r="M478" s="124">
        <f t="shared" si="514"/>
        <v>58000</v>
      </c>
      <c r="N478" s="124" t="s">
        <v>57</v>
      </c>
      <c r="O478" s="124" t="s">
        <v>57</v>
      </c>
      <c r="P478" s="124" t="s">
        <v>57</v>
      </c>
    </row>
    <row r="479" spans="1:16" s="21" customFormat="1">
      <c r="A479" s="225"/>
      <c r="B479" s="226"/>
      <c r="C479" s="253"/>
      <c r="D479" s="29">
        <v>3</v>
      </c>
      <c r="E479" s="153">
        <v>27700</v>
      </c>
      <c r="F479" s="153" t="s">
        <v>57</v>
      </c>
      <c r="G479" s="153" t="s">
        <v>57</v>
      </c>
      <c r="H479" s="153" t="s">
        <v>57</v>
      </c>
      <c r="I479" s="71">
        <f t="shared" si="513"/>
        <v>41550</v>
      </c>
      <c r="J479" s="71" t="s">
        <v>57</v>
      </c>
      <c r="K479" s="71" t="s">
        <v>57</v>
      </c>
      <c r="L479" s="71" t="s">
        <v>57</v>
      </c>
      <c r="M479" s="71">
        <f t="shared" si="514"/>
        <v>55400</v>
      </c>
      <c r="N479" s="71" t="s">
        <v>57</v>
      </c>
      <c r="O479" s="71" t="s">
        <v>57</v>
      </c>
      <c r="P479" s="71" t="s">
        <v>57</v>
      </c>
    </row>
    <row r="480" spans="1:16" s="21" customFormat="1">
      <c r="A480" s="225"/>
      <c r="B480" s="226"/>
      <c r="C480" s="253"/>
      <c r="D480" s="29">
        <v>4</v>
      </c>
      <c r="E480" s="153">
        <v>23000</v>
      </c>
      <c r="F480" s="153" t="s">
        <v>57</v>
      </c>
      <c r="G480" s="153" t="s">
        <v>57</v>
      </c>
      <c r="H480" s="153" t="s">
        <v>57</v>
      </c>
      <c r="I480" s="71">
        <f t="shared" si="513"/>
        <v>34500</v>
      </c>
      <c r="J480" s="71" t="s">
        <v>57</v>
      </c>
      <c r="K480" s="71" t="s">
        <v>57</v>
      </c>
      <c r="L480" s="71" t="s">
        <v>57</v>
      </c>
      <c r="M480" s="71">
        <f t="shared" si="514"/>
        <v>46000</v>
      </c>
      <c r="N480" s="71" t="s">
        <v>57</v>
      </c>
      <c r="O480" s="71" t="s">
        <v>57</v>
      </c>
      <c r="P480" s="71" t="s">
        <v>57</v>
      </c>
    </row>
    <row r="481" spans="1:16" s="21" customFormat="1">
      <c r="A481" s="217">
        <v>4</v>
      </c>
      <c r="B481" s="219" t="s">
        <v>49</v>
      </c>
      <c r="C481" s="238" t="s">
        <v>127</v>
      </c>
      <c r="D481" s="30">
        <v>1</v>
      </c>
      <c r="E481" s="153">
        <v>25500</v>
      </c>
      <c r="F481" s="153" t="s">
        <v>57</v>
      </c>
      <c r="G481" s="153" t="s">
        <v>57</v>
      </c>
      <c r="H481" s="153" t="s">
        <v>57</v>
      </c>
      <c r="I481" s="71">
        <f t="shared" si="513"/>
        <v>38250</v>
      </c>
      <c r="J481" s="71" t="s">
        <v>57</v>
      </c>
      <c r="K481" s="71" t="s">
        <v>57</v>
      </c>
      <c r="L481" s="71" t="s">
        <v>57</v>
      </c>
      <c r="M481" s="71">
        <f t="shared" si="514"/>
        <v>51000</v>
      </c>
      <c r="N481" s="71" t="s">
        <v>57</v>
      </c>
      <c r="O481" s="71" t="s">
        <v>57</v>
      </c>
      <c r="P481" s="71" t="s">
        <v>57</v>
      </c>
    </row>
    <row r="482" spans="1:16" s="21" customFormat="1">
      <c r="A482" s="223"/>
      <c r="B482" s="224"/>
      <c r="C482" s="239"/>
      <c r="D482" s="30">
        <v>2</v>
      </c>
      <c r="E482" s="153">
        <v>25000</v>
      </c>
      <c r="F482" s="153" t="s">
        <v>57</v>
      </c>
      <c r="G482" s="153" t="s">
        <v>57</v>
      </c>
      <c r="H482" s="153" t="s">
        <v>57</v>
      </c>
      <c r="I482" s="124">
        <f t="shared" si="513"/>
        <v>37500</v>
      </c>
      <c r="J482" s="124" t="s">
        <v>57</v>
      </c>
      <c r="K482" s="124" t="s">
        <v>57</v>
      </c>
      <c r="L482" s="124" t="s">
        <v>57</v>
      </c>
      <c r="M482" s="124">
        <f t="shared" ref="M482" si="515">E482*200%</f>
        <v>50000</v>
      </c>
      <c r="N482" s="124" t="s">
        <v>57</v>
      </c>
      <c r="O482" s="124" t="s">
        <v>57</v>
      </c>
      <c r="P482" s="124" t="s">
        <v>57</v>
      </c>
    </row>
    <row r="483" spans="1:16" s="21" customFormat="1">
      <c r="A483" s="223"/>
      <c r="B483" s="224"/>
      <c r="C483" s="239"/>
      <c r="D483" s="30">
        <v>3</v>
      </c>
      <c r="E483" s="153">
        <v>23200</v>
      </c>
      <c r="F483" s="153" t="s">
        <v>57</v>
      </c>
      <c r="G483" s="153" t="s">
        <v>57</v>
      </c>
      <c r="H483" s="153" t="s">
        <v>57</v>
      </c>
      <c r="I483" s="71">
        <f t="shared" si="513"/>
        <v>34800</v>
      </c>
      <c r="J483" s="71" t="s">
        <v>57</v>
      </c>
      <c r="K483" s="71" t="s">
        <v>57</v>
      </c>
      <c r="L483" s="71" t="s">
        <v>57</v>
      </c>
      <c r="M483" s="71">
        <f t="shared" ref="M483" si="516">E483*200%</f>
        <v>46400</v>
      </c>
      <c r="N483" s="71" t="s">
        <v>57</v>
      </c>
      <c r="O483" s="71" t="s">
        <v>57</v>
      </c>
      <c r="P483" s="71" t="s">
        <v>57</v>
      </c>
    </row>
    <row r="484" spans="1:16" s="21" customFormat="1">
      <c r="A484" s="223"/>
      <c r="B484" s="224"/>
      <c r="C484" s="239"/>
      <c r="D484" s="30">
        <v>4</v>
      </c>
      <c r="E484" s="153">
        <v>21800</v>
      </c>
      <c r="F484" s="153" t="s">
        <v>57</v>
      </c>
      <c r="G484" s="153" t="s">
        <v>57</v>
      </c>
      <c r="H484" s="153" t="s">
        <v>57</v>
      </c>
      <c r="I484" s="71">
        <f t="shared" si="513"/>
        <v>32700</v>
      </c>
      <c r="J484" s="71" t="s">
        <v>57</v>
      </c>
      <c r="K484" s="71" t="s">
        <v>57</v>
      </c>
      <c r="L484" s="71" t="s">
        <v>57</v>
      </c>
      <c r="M484" s="71">
        <f>E484*200%</f>
        <v>43600</v>
      </c>
      <c r="N484" s="71" t="s">
        <v>57</v>
      </c>
      <c r="O484" s="71" t="s">
        <v>57</v>
      </c>
      <c r="P484" s="71" t="s">
        <v>57</v>
      </c>
    </row>
    <row r="485" spans="1:16" s="21" customFormat="1">
      <c r="A485" s="225">
        <v>5</v>
      </c>
      <c r="B485" s="226" t="s">
        <v>50</v>
      </c>
      <c r="C485" s="253" t="s">
        <v>128</v>
      </c>
      <c r="D485" s="29">
        <v>1</v>
      </c>
      <c r="E485" s="153">
        <v>21000</v>
      </c>
      <c r="F485" s="153" t="s">
        <v>57</v>
      </c>
      <c r="G485" s="153" t="s">
        <v>57</v>
      </c>
      <c r="H485" s="153" t="s">
        <v>57</v>
      </c>
      <c r="I485" s="71">
        <f t="shared" si="513"/>
        <v>31500</v>
      </c>
      <c r="J485" s="71" t="s">
        <v>57</v>
      </c>
      <c r="K485" s="71" t="s">
        <v>57</v>
      </c>
      <c r="L485" s="71" t="s">
        <v>57</v>
      </c>
      <c r="M485" s="71">
        <f>E485*200%</f>
        <v>42000</v>
      </c>
      <c r="N485" s="71" t="s">
        <v>57</v>
      </c>
      <c r="O485" s="71" t="s">
        <v>57</v>
      </c>
      <c r="P485" s="71" t="s">
        <v>57</v>
      </c>
    </row>
    <row r="486" spans="1:16" s="21" customFormat="1">
      <c r="A486" s="225"/>
      <c r="B486" s="226"/>
      <c r="C486" s="253"/>
      <c r="D486" s="29">
        <v>2</v>
      </c>
      <c r="E486" s="153">
        <v>21000</v>
      </c>
      <c r="F486" s="153" t="s">
        <v>57</v>
      </c>
      <c r="G486" s="153" t="s">
        <v>57</v>
      </c>
      <c r="H486" s="153" t="s">
        <v>57</v>
      </c>
      <c r="I486" s="124">
        <f t="shared" si="513"/>
        <v>31500</v>
      </c>
      <c r="J486" s="124" t="s">
        <v>57</v>
      </c>
      <c r="K486" s="124" t="s">
        <v>57</v>
      </c>
      <c r="L486" s="124" t="s">
        <v>57</v>
      </c>
      <c r="M486" s="124">
        <f>E486*200%</f>
        <v>42000</v>
      </c>
      <c r="N486" s="124" t="s">
        <v>57</v>
      </c>
      <c r="O486" s="124" t="s">
        <v>57</v>
      </c>
      <c r="P486" s="124" t="s">
        <v>57</v>
      </c>
    </row>
    <row r="487" spans="1:16" s="21" customFormat="1">
      <c r="A487" s="225"/>
      <c r="B487" s="226"/>
      <c r="C487" s="253"/>
      <c r="D487" s="29">
        <v>3</v>
      </c>
      <c r="E487" s="153">
        <v>20400</v>
      </c>
      <c r="F487" s="153" t="s">
        <v>57</v>
      </c>
      <c r="G487" s="153" t="s">
        <v>57</v>
      </c>
      <c r="H487" s="153" t="s">
        <v>57</v>
      </c>
      <c r="I487" s="71">
        <f t="shared" si="513"/>
        <v>30600</v>
      </c>
      <c r="J487" s="71" t="s">
        <v>57</v>
      </c>
      <c r="K487" s="71" t="s">
        <v>57</v>
      </c>
      <c r="L487" s="71" t="s">
        <v>57</v>
      </c>
      <c r="M487" s="71">
        <f t="shared" ref="M487" si="517">E487*200%</f>
        <v>40800</v>
      </c>
      <c r="N487" s="71" t="s">
        <v>57</v>
      </c>
      <c r="O487" s="71" t="s">
        <v>57</v>
      </c>
      <c r="P487" s="71" t="s">
        <v>57</v>
      </c>
    </row>
    <row r="488" spans="1:16" s="21" customFormat="1">
      <c r="A488" s="225"/>
      <c r="B488" s="226"/>
      <c r="C488" s="253"/>
      <c r="D488" s="29">
        <v>4</v>
      </c>
      <c r="E488" s="153">
        <v>19000</v>
      </c>
      <c r="F488" s="153" t="s">
        <v>57</v>
      </c>
      <c r="G488" s="153" t="s">
        <v>57</v>
      </c>
      <c r="H488" s="153" t="s">
        <v>57</v>
      </c>
      <c r="I488" s="71">
        <f t="shared" si="513"/>
        <v>28500</v>
      </c>
      <c r="J488" s="71" t="s">
        <v>57</v>
      </c>
      <c r="K488" s="71" t="s">
        <v>57</v>
      </c>
      <c r="L488" s="71" t="s">
        <v>57</v>
      </c>
      <c r="M488" s="71">
        <f t="shared" ref="M488:M493" si="518">E488*200%</f>
        <v>38000</v>
      </c>
      <c r="N488" s="71" t="s">
        <v>57</v>
      </c>
      <c r="O488" s="71" t="s">
        <v>57</v>
      </c>
      <c r="P488" s="71" t="s">
        <v>57</v>
      </c>
    </row>
    <row r="489" spans="1:16" s="21" customFormat="1">
      <c r="A489" s="217">
        <v>6</v>
      </c>
      <c r="B489" s="219" t="s">
        <v>51</v>
      </c>
      <c r="C489" s="238" t="s">
        <v>129</v>
      </c>
      <c r="D489" s="30">
        <v>1</v>
      </c>
      <c r="E489" s="153">
        <v>29500</v>
      </c>
      <c r="F489" s="153" t="s">
        <v>57</v>
      </c>
      <c r="G489" s="153" t="s">
        <v>57</v>
      </c>
      <c r="H489" s="153" t="s">
        <v>57</v>
      </c>
      <c r="I489" s="71">
        <f t="shared" si="513"/>
        <v>44250</v>
      </c>
      <c r="J489" s="71" t="s">
        <v>57</v>
      </c>
      <c r="K489" s="71" t="s">
        <v>57</v>
      </c>
      <c r="L489" s="99" t="s">
        <v>57</v>
      </c>
      <c r="M489" s="71">
        <f t="shared" si="518"/>
        <v>59000</v>
      </c>
      <c r="N489" s="71" t="s">
        <v>57</v>
      </c>
      <c r="O489" s="71" t="s">
        <v>57</v>
      </c>
      <c r="P489" s="99" t="s">
        <v>57</v>
      </c>
    </row>
    <row r="490" spans="1:16" s="21" customFormat="1">
      <c r="A490" s="223"/>
      <c r="B490" s="224"/>
      <c r="C490" s="239"/>
      <c r="D490" s="30">
        <v>2</v>
      </c>
      <c r="E490" s="153">
        <v>29000</v>
      </c>
      <c r="F490" s="153" t="s">
        <v>57</v>
      </c>
      <c r="G490" s="153" t="s">
        <v>57</v>
      </c>
      <c r="H490" s="153" t="s">
        <v>57</v>
      </c>
      <c r="I490" s="124">
        <f t="shared" si="513"/>
        <v>43500</v>
      </c>
      <c r="J490" s="124" t="s">
        <v>57</v>
      </c>
      <c r="K490" s="124" t="s">
        <v>57</v>
      </c>
      <c r="L490" s="124" t="s">
        <v>57</v>
      </c>
      <c r="M490" s="124">
        <f t="shared" si="518"/>
        <v>58000</v>
      </c>
      <c r="N490" s="124" t="s">
        <v>57</v>
      </c>
      <c r="O490" s="124" t="s">
        <v>57</v>
      </c>
      <c r="P490" s="124" t="s">
        <v>57</v>
      </c>
    </row>
    <row r="491" spans="1:16" s="21" customFormat="1">
      <c r="A491" s="223"/>
      <c r="B491" s="224"/>
      <c r="C491" s="239"/>
      <c r="D491" s="30">
        <v>3</v>
      </c>
      <c r="E491" s="153">
        <v>27700</v>
      </c>
      <c r="F491" s="153" t="s">
        <v>57</v>
      </c>
      <c r="G491" s="153" t="s">
        <v>57</v>
      </c>
      <c r="H491" s="153" t="s">
        <v>57</v>
      </c>
      <c r="I491" s="71">
        <f t="shared" si="513"/>
        <v>41550</v>
      </c>
      <c r="J491" s="71" t="s">
        <v>57</v>
      </c>
      <c r="K491" s="71" t="s">
        <v>57</v>
      </c>
      <c r="L491" s="99" t="s">
        <v>57</v>
      </c>
      <c r="M491" s="71">
        <f t="shared" si="518"/>
        <v>55400</v>
      </c>
      <c r="N491" s="71" t="s">
        <v>57</v>
      </c>
      <c r="O491" s="71" t="s">
        <v>57</v>
      </c>
      <c r="P491" s="99" t="s">
        <v>57</v>
      </c>
    </row>
    <row r="492" spans="1:16" s="21" customFormat="1">
      <c r="A492" s="223"/>
      <c r="B492" s="224"/>
      <c r="C492" s="239"/>
      <c r="D492" s="30">
        <v>4</v>
      </c>
      <c r="E492" s="153">
        <v>25500</v>
      </c>
      <c r="F492" s="153" t="s">
        <v>57</v>
      </c>
      <c r="G492" s="153" t="s">
        <v>57</v>
      </c>
      <c r="H492" s="153" t="s">
        <v>57</v>
      </c>
      <c r="I492" s="71">
        <f t="shared" si="513"/>
        <v>38250</v>
      </c>
      <c r="J492" s="71" t="s">
        <v>57</v>
      </c>
      <c r="K492" s="71" t="s">
        <v>57</v>
      </c>
      <c r="L492" s="99" t="s">
        <v>57</v>
      </c>
      <c r="M492" s="71">
        <f t="shared" si="518"/>
        <v>51000</v>
      </c>
      <c r="N492" s="71" t="s">
        <v>57</v>
      </c>
      <c r="O492" s="71" t="s">
        <v>57</v>
      </c>
      <c r="P492" s="99" t="s">
        <v>57</v>
      </c>
    </row>
    <row r="493" spans="1:16" s="21" customFormat="1">
      <c r="A493" s="187">
        <v>7</v>
      </c>
      <c r="B493" s="188" t="s">
        <v>430</v>
      </c>
      <c r="C493" s="189" t="s">
        <v>429</v>
      </c>
      <c r="D493" s="30">
        <v>1</v>
      </c>
      <c r="E493" s="192">
        <v>21000</v>
      </c>
      <c r="F493" s="192" t="s">
        <v>57</v>
      </c>
      <c r="G493" s="192" t="s">
        <v>57</v>
      </c>
      <c r="H493" s="192" t="s">
        <v>57</v>
      </c>
      <c r="I493" s="192">
        <f t="shared" ref="I493" si="519">E493*150%</f>
        <v>31500</v>
      </c>
      <c r="J493" s="192" t="s">
        <v>57</v>
      </c>
      <c r="K493" s="192" t="s">
        <v>57</v>
      </c>
      <c r="L493" s="192" t="s">
        <v>57</v>
      </c>
      <c r="M493" s="192">
        <f t="shared" si="518"/>
        <v>42000</v>
      </c>
      <c r="N493" s="192" t="s">
        <v>57</v>
      </c>
      <c r="O493" s="192" t="s">
        <v>57</v>
      </c>
      <c r="P493" s="192" t="s">
        <v>57</v>
      </c>
    </row>
    <row r="494" spans="1:16">
      <c r="A494" s="230" t="s">
        <v>25</v>
      </c>
      <c r="B494" s="231"/>
      <c r="C494" s="231"/>
      <c r="D494" s="232"/>
      <c r="E494" s="232"/>
      <c r="F494" s="232"/>
      <c r="G494" s="232"/>
      <c r="H494" s="232"/>
      <c r="I494" s="232"/>
      <c r="J494" s="232"/>
      <c r="K494" s="232"/>
      <c r="L494" s="232"/>
      <c r="M494" s="232"/>
      <c r="N494" s="232"/>
      <c r="O494" s="232"/>
      <c r="P494" s="233"/>
    </row>
    <row r="495" spans="1:16" s="21" customFormat="1">
      <c r="A495" s="225">
        <v>8</v>
      </c>
      <c r="B495" s="226" t="s">
        <v>46</v>
      </c>
      <c r="C495" s="253" t="s">
        <v>126</v>
      </c>
      <c r="D495" s="29">
        <v>1</v>
      </c>
      <c r="E495" s="153">
        <v>29000</v>
      </c>
      <c r="F495" s="153" t="s">
        <v>57</v>
      </c>
      <c r="G495" s="153" t="s">
        <v>57</v>
      </c>
      <c r="H495" s="153" t="s">
        <v>57</v>
      </c>
      <c r="I495" s="71">
        <f>E495*150%</f>
        <v>43500</v>
      </c>
      <c r="J495" s="71" t="s">
        <v>57</v>
      </c>
      <c r="K495" s="71" t="s">
        <v>57</v>
      </c>
      <c r="L495" s="71" t="s">
        <v>57</v>
      </c>
      <c r="M495" s="71">
        <f>E495*200%</f>
        <v>58000</v>
      </c>
      <c r="N495" s="71" t="s">
        <v>57</v>
      </c>
      <c r="O495" s="71" t="s">
        <v>57</v>
      </c>
      <c r="P495" s="71" t="s">
        <v>57</v>
      </c>
    </row>
    <row r="496" spans="1:16" s="21" customFormat="1">
      <c r="A496" s="225"/>
      <c r="B496" s="226"/>
      <c r="C496" s="253"/>
      <c r="D496" s="29">
        <v>2</v>
      </c>
      <c r="E496" s="153">
        <v>28000</v>
      </c>
      <c r="F496" s="153" t="s">
        <v>57</v>
      </c>
      <c r="G496" s="153" t="s">
        <v>57</v>
      </c>
      <c r="H496" s="153" t="s">
        <v>57</v>
      </c>
      <c r="I496" s="124">
        <f>E496*150%</f>
        <v>42000</v>
      </c>
      <c r="J496" s="124" t="s">
        <v>57</v>
      </c>
      <c r="K496" s="124" t="s">
        <v>57</v>
      </c>
      <c r="L496" s="124" t="s">
        <v>57</v>
      </c>
      <c r="M496" s="124">
        <f>E496*200%</f>
        <v>56000</v>
      </c>
      <c r="N496" s="124" t="s">
        <v>57</v>
      </c>
      <c r="O496" s="124" t="s">
        <v>57</v>
      </c>
      <c r="P496" s="124" t="s">
        <v>57</v>
      </c>
    </row>
    <row r="497" spans="1:16" s="21" customFormat="1">
      <c r="A497" s="225"/>
      <c r="B497" s="226"/>
      <c r="C497" s="253"/>
      <c r="D497" s="29">
        <v>3</v>
      </c>
      <c r="E497" s="153">
        <v>26700</v>
      </c>
      <c r="F497" s="153" t="s">
        <v>57</v>
      </c>
      <c r="G497" s="153" t="s">
        <v>57</v>
      </c>
      <c r="H497" s="153" t="s">
        <v>57</v>
      </c>
      <c r="I497" s="71">
        <f t="shared" ref="I497" si="520">E497*150%</f>
        <v>40050</v>
      </c>
      <c r="J497" s="71" t="s">
        <v>57</v>
      </c>
      <c r="K497" s="71" t="s">
        <v>57</v>
      </c>
      <c r="L497" s="71" t="s">
        <v>57</v>
      </c>
      <c r="M497" s="71">
        <f t="shared" ref="M497" si="521">E497*200%</f>
        <v>53400</v>
      </c>
      <c r="N497" s="71" t="s">
        <v>57</v>
      </c>
      <c r="O497" s="71" t="s">
        <v>57</v>
      </c>
      <c r="P497" s="71" t="s">
        <v>57</v>
      </c>
    </row>
    <row r="498" spans="1:16" s="21" customFormat="1">
      <c r="A498" s="225"/>
      <c r="B498" s="226"/>
      <c r="C498" s="253"/>
      <c r="D498" s="29">
        <v>4</v>
      </c>
      <c r="E498" s="153">
        <v>24200</v>
      </c>
      <c r="F498" s="153" t="s">
        <v>57</v>
      </c>
      <c r="G498" s="153" t="s">
        <v>57</v>
      </c>
      <c r="H498" s="153" t="s">
        <v>57</v>
      </c>
      <c r="I498" s="71">
        <f t="shared" ref="I498" si="522">E498*150%</f>
        <v>36300</v>
      </c>
      <c r="J498" s="71" t="s">
        <v>57</v>
      </c>
      <c r="K498" s="71" t="s">
        <v>57</v>
      </c>
      <c r="L498" s="71" t="s">
        <v>57</v>
      </c>
      <c r="M498" s="71">
        <f t="shared" ref="M498" si="523">E498*200%</f>
        <v>48400</v>
      </c>
      <c r="N498" s="71" t="s">
        <v>57</v>
      </c>
      <c r="O498" s="71" t="s">
        <v>57</v>
      </c>
      <c r="P498" s="71" t="s">
        <v>57</v>
      </c>
    </row>
    <row r="499" spans="1:16" s="21" customFormat="1">
      <c r="A499" s="217">
        <v>9</v>
      </c>
      <c r="B499" s="219" t="s">
        <v>47</v>
      </c>
      <c r="C499" s="238" t="s">
        <v>125</v>
      </c>
      <c r="D499" s="30">
        <v>1</v>
      </c>
      <c r="E499" s="153">
        <v>25000</v>
      </c>
      <c r="F499" s="153" t="s">
        <v>57</v>
      </c>
      <c r="G499" s="153" t="s">
        <v>57</v>
      </c>
      <c r="H499" s="153" t="s">
        <v>57</v>
      </c>
      <c r="I499" s="71">
        <f t="shared" ref="I499" si="524">E499*150%</f>
        <v>37500</v>
      </c>
      <c r="J499" s="71" t="s">
        <v>57</v>
      </c>
      <c r="K499" s="71" t="s">
        <v>57</v>
      </c>
      <c r="L499" s="71" t="s">
        <v>57</v>
      </c>
      <c r="M499" s="71">
        <f t="shared" ref="M499" si="525">E499*200%</f>
        <v>50000</v>
      </c>
      <c r="N499" s="71" t="s">
        <v>57</v>
      </c>
      <c r="O499" s="71" t="s">
        <v>57</v>
      </c>
      <c r="P499" s="71" t="s">
        <v>57</v>
      </c>
    </row>
    <row r="500" spans="1:16" s="21" customFormat="1">
      <c r="A500" s="223"/>
      <c r="B500" s="224"/>
      <c r="C500" s="239"/>
      <c r="D500" s="30">
        <v>2</v>
      </c>
      <c r="E500" s="153">
        <v>24000</v>
      </c>
      <c r="F500" s="153" t="s">
        <v>57</v>
      </c>
      <c r="G500" s="153" t="s">
        <v>57</v>
      </c>
      <c r="H500" s="153" t="s">
        <v>57</v>
      </c>
      <c r="I500" s="124">
        <f t="shared" ref="I500" si="526">E500*150%</f>
        <v>36000</v>
      </c>
      <c r="J500" s="124" t="s">
        <v>57</v>
      </c>
      <c r="K500" s="124" t="s">
        <v>57</v>
      </c>
      <c r="L500" s="124" t="s">
        <v>57</v>
      </c>
      <c r="M500" s="124">
        <f t="shared" ref="M500" si="527">E500*200%</f>
        <v>48000</v>
      </c>
      <c r="N500" s="124" t="s">
        <v>57</v>
      </c>
      <c r="O500" s="124" t="s">
        <v>57</v>
      </c>
      <c r="P500" s="124" t="s">
        <v>57</v>
      </c>
    </row>
    <row r="501" spans="1:16" s="21" customFormat="1">
      <c r="A501" s="223"/>
      <c r="B501" s="224"/>
      <c r="C501" s="239"/>
      <c r="D501" s="30">
        <v>3</v>
      </c>
      <c r="E501" s="153">
        <v>23200</v>
      </c>
      <c r="F501" s="153" t="s">
        <v>57</v>
      </c>
      <c r="G501" s="153" t="s">
        <v>57</v>
      </c>
      <c r="H501" s="153" t="s">
        <v>57</v>
      </c>
      <c r="I501" s="71">
        <f t="shared" ref="I501" si="528">E501*150%</f>
        <v>34800</v>
      </c>
      <c r="J501" s="71" t="s">
        <v>57</v>
      </c>
      <c r="K501" s="71" t="s">
        <v>57</v>
      </c>
      <c r="L501" s="71" t="s">
        <v>57</v>
      </c>
      <c r="M501" s="71">
        <f t="shared" ref="M501" si="529">E501*200%</f>
        <v>46400</v>
      </c>
      <c r="N501" s="71" t="s">
        <v>57</v>
      </c>
      <c r="O501" s="71" t="s">
        <v>57</v>
      </c>
      <c r="P501" s="71" t="s">
        <v>57</v>
      </c>
    </row>
    <row r="502" spans="1:16" s="21" customFormat="1">
      <c r="A502" s="223"/>
      <c r="B502" s="224"/>
      <c r="C502" s="239"/>
      <c r="D502" s="30">
        <v>4</v>
      </c>
      <c r="E502" s="153">
        <v>20400</v>
      </c>
      <c r="F502" s="153" t="s">
        <v>57</v>
      </c>
      <c r="G502" s="153" t="s">
        <v>57</v>
      </c>
      <c r="H502" s="153" t="s">
        <v>57</v>
      </c>
      <c r="I502" s="71">
        <f t="shared" ref="I502" si="530">E502*150%</f>
        <v>30600</v>
      </c>
      <c r="J502" s="71" t="s">
        <v>57</v>
      </c>
      <c r="K502" s="71" t="s">
        <v>57</v>
      </c>
      <c r="L502" s="71" t="s">
        <v>57</v>
      </c>
      <c r="M502" s="71">
        <f t="shared" ref="M502" si="531">E502*200%</f>
        <v>40800</v>
      </c>
      <c r="N502" s="71" t="s">
        <v>57</v>
      </c>
      <c r="O502" s="71" t="s">
        <v>57</v>
      </c>
      <c r="P502" s="71" t="s">
        <v>57</v>
      </c>
    </row>
    <row r="503" spans="1:16" s="21" customFormat="1">
      <c r="A503" s="225">
        <v>10</v>
      </c>
      <c r="B503" s="226" t="s">
        <v>48</v>
      </c>
      <c r="C503" s="253" t="s">
        <v>175</v>
      </c>
      <c r="D503" s="29">
        <v>1</v>
      </c>
      <c r="E503" s="153">
        <v>29000</v>
      </c>
      <c r="F503" s="153" t="s">
        <v>57</v>
      </c>
      <c r="G503" s="153" t="s">
        <v>57</v>
      </c>
      <c r="H503" s="153" t="s">
        <v>57</v>
      </c>
      <c r="I503" s="71">
        <f>E503*150%</f>
        <v>43500</v>
      </c>
      <c r="J503" s="71" t="s">
        <v>57</v>
      </c>
      <c r="K503" s="71" t="s">
        <v>57</v>
      </c>
      <c r="L503" s="71" t="s">
        <v>57</v>
      </c>
      <c r="M503" s="71">
        <f>E503*200%</f>
        <v>58000</v>
      </c>
      <c r="N503" s="71" t="s">
        <v>57</v>
      </c>
      <c r="O503" s="71" t="s">
        <v>57</v>
      </c>
      <c r="P503" s="71" t="s">
        <v>57</v>
      </c>
    </row>
    <row r="504" spans="1:16" s="21" customFormat="1">
      <c r="A504" s="225"/>
      <c r="B504" s="226"/>
      <c r="C504" s="253"/>
      <c r="D504" s="29">
        <v>2</v>
      </c>
      <c r="E504" s="153">
        <v>28000</v>
      </c>
      <c r="F504" s="153" t="s">
        <v>57</v>
      </c>
      <c r="G504" s="153" t="s">
        <v>57</v>
      </c>
      <c r="H504" s="153" t="s">
        <v>57</v>
      </c>
      <c r="I504" s="124">
        <f>E504*150%</f>
        <v>42000</v>
      </c>
      <c r="J504" s="124" t="s">
        <v>57</v>
      </c>
      <c r="K504" s="124" t="s">
        <v>57</v>
      </c>
      <c r="L504" s="124" t="s">
        <v>57</v>
      </c>
      <c r="M504" s="124">
        <f>E504*200%</f>
        <v>56000</v>
      </c>
      <c r="N504" s="124" t="s">
        <v>57</v>
      </c>
      <c r="O504" s="124" t="s">
        <v>57</v>
      </c>
      <c r="P504" s="124" t="s">
        <v>57</v>
      </c>
    </row>
    <row r="505" spans="1:16" s="21" customFormat="1">
      <c r="A505" s="225"/>
      <c r="B505" s="226"/>
      <c r="C505" s="253"/>
      <c r="D505" s="29">
        <v>3</v>
      </c>
      <c r="E505" s="153">
        <v>26000</v>
      </c>
      <c r="F505" s="153" t="s">
        <v>57</v>
      </c>
      <c r="G505" s="153" t="s">
        <v>57</v>
      </c>
      <c r="H505" s="153" t="s">
        <v>57</v>
      </c>
      <c r="I505" s="71">
        <f t="shared" ref="I505" si="532">E505*150%</f>
        <v>39000</v>
      </c>
      <c r="J505" s="71" t="s">
        <v>57</v>
      </c>
      <c r="K505" s="71" t="s">
        <v>57</v>
      </c>
      <c r="L505" s="71" t="s">
        <v>57</v>
      </c>
      <c r="M505" s="71">
        <f t="shared" ref="M505" si="533">E505*200%</f>
        <v>52000</v>
      </c>
      <c r="N505" s="71" t="s">
        <v>57</v>
      </c>
      <c r="O505" s="71" t="s">
        <v>57</v>
      </c>
      <c r="P505" s="71" t="s">
        <v>57</v>
      </c>
    </row>
    <row r="506" spans="1:16" s="21" customFormat="1">
      <c r="A506" s="225"/>
      <c r="B506" s="226"/>
      <c r="C506" s="253"/>
      <c r="D506" s="29">
        <v>4</v>
      </c>
      <c r="E506" s="153">
        <v>22900</v>
      </c>
      <c r="F506" s="153" t="s">
        <v>57</v>
      </c>
      <c r="G506" s="153" t="s">
        <v>57</v>
      </c>
      <c r="H506" s="153" t="s">
        <v>57</v>
      </c>
      <c r="I506" s="71">
        <f t="shared" ref="I506" si="534">E506*150%</f>
        <v>34350</v>
      </c>
      <c r="J506" s="71" t="s">
        <v>57</v>
      </c>
      <c r="K506" s="71" t="s">
        <v>57</v>
      </c>
      <c r="L506" s="71" t="s">
        <v>57</v>
      </c>
      <c r="M506" s="71">
        <f t="shared" ref="M506" si="535">E506*200%</f>
        <v>45800</v>
      </c>
      <c r="N506" s="71" t="s">
        <v>57</v>
      </c>
      <c r="O506" s="71" t="s">
        <v>57</v>
      </c>
      <c r="P506" s="71" t="s">
        <v>57</v>
      </c>
    </row>
    <row r="507" spans="1:16" s="21" customFormat="1">
      <c r="A507" s="217">
        <v>11</v>
      </c>
      <c r="B507" s="219" t="s">
        <v>54</v>
      </c>
      <c r="C507" s="238" t="s">
        <v>128</v>
      </c>
      <c r="D507" s="30">
        <v>1</v>
      </c>
      <c r="E507" s="153">
        <v>20500</v>
      </c>
      <c r="F507" s="153" t="s">
        <v>57</v>
      </c>
      <c r="G507" s="153" t="s">
        <v>57</v>
      </c>
      <c r="H507" s="153" t="s">
        <v>57</v>
      </c>
      <c r="I507" s="71">
        <f t="shared" ref="I507" si="536">E507*150%</f>
        <v>30750</v>
      </c>
      <c r="J507" s="71" t="s">
        <v>57</v>
      </c>
      <c r="K507" s="71" t="s">
        <v>57</v>
      </c>
      <c r="L507" s="71" t="s">
        <v>57</v>
      </c>
      <c r="M507" s="71">
        <f t="shared" ref="M507" si="537">E507*200%</f>
        <v>41000</v>
      </c>
      <c r="N507" s="71" t="s">
        <v>57</v>
      </c>
      <c r="O507" s="71" t="s">
        <v>57</v>
      </c>
      <c r="P507" s="71" t="s">
        <v>57</v>
      </c>
    </row>
    <row r="508" spans="1:16" s="21" customFormat="1">
      <c r="A508" s="223"/>
      <c r="B508" s="224"/>
      <c r="C508" s="239"/>
      <c r="D508" s="30">
        <v>2</v>
      </c>
      <c r="E508" s="153">
        <v>20000</v>
      </c>
      <c r="F508" s="153" t="s">
        <v>57</v>
      </c>
      <c r="G508" s="153" t="s">
        <v>57</v>
      </c>
      <c r="H508" s="153" t="s">
        <v>57</v>
      </c>
      <c r="I508" s="124">
        <f t="shared" ref="I508" si="538">E508*150%</f>
        <v>30000</v>
      </c>
      <c r="J508" s="124" t="s">
        <v>57</v>
      </c>
      <c r="K508" s="124" t="s">
        <v>57</v>
      </c>
      <c r="L508" s="124" t="s">
        <v>57</v>
      </c>
      <c r="M508" s="124">
        <f t="shared" ref="M508" si="539">E508*200%</f>
        <v>40000</v>
      </c>
      <c r="N508" s="124" t="s">
        <v>57</v>
      </c>
      <c r="O508" s="124" t="s">
        <v>57</v>
      </c>
      <c r="P508" s="124" t="s">
        <v>57</v>
      </c>
    </row>
    <row r="509" spans="1:16" s="21" customFormat="1">
      <c r="A509" s="223"/>
      <c r="B509" s="224"/>
      <c r="C509" s="239"/>
      <c r="D509" s="30">
        <v>3</v>
      </c>
      <c r="E509" s="153">
        <v>19400</v>
      </c>
      <c r="F509" s="153" t="s">
        <v>57</v>
      </c>
      <c r="G509" s="153" t="s">
        <v>57</v>
      </c>
      <c r="H509" s="153" t="s">
        <v>57</v>
      </c>
      <c r="I509" s="71">
        <f t="shared" ref="I509" si="540">E509*150%</f>
        <v>29100</v>
      </c>
      <c r="J509" s="71" t="s">
        <v>57</v>
      </c>
      <c r="K509" s="71" t="s">
        <v>57</v>
      </c>
      <c r="L509" s="71" t="s">
        <v>57</v>
      </c>
      <c r="M509" s="71">
        <f t="shared" ref="M509" si="541">E509*200%</f>
        <v>38800</v>
      </c>
      <c r="N509" s="71" t="s">
        <v>57</v>
      </c>
      <c r="O509" s="71" t="s">
        <v>57</v>
      </c>
      <c r="P509" s="71" t="s">
        <v>57</v>
      </c>
    </row>
    <row r="510" spans="1:16" s="21" customFormat="1">
      <c r="A510" s="223"/>
      <c r="B510" s="224"/>
      <c r="C510" s="239"/>
      <c r="D510" s="30">
        <v>4</v>
      </c>
      <c r="E510" s="153">
        <v>18300</v>
      </c>
      <c r="F510" s="153" t="s">
        <v>57</v>
      </c>
      <c r="G510" s="153" t="s">
        <v>57</v>
      </c>
      <c r="H510" s="153" t="s">
        <v>57</v>
      </c>
      <c r="I510" s="71">
        <f t="shared" ref="I510" si="542">E510*150%</f>
        <v>27450</v>
      </c>
      <c r="J510" s="71" t="s">
        <v>57</v>
      </c>
      <c r="K510" s="71" t="s">
        <v>57</v>
      </c>
      <c r="L510" s="71" t="s">
        <v>57</v>
      </c>
      <c r="M510" s="71">
        <f t="shared" ref="M510" si="543">E510*200%</f>
        <v>36600</v>
      </c>
      <c r="N510" s="71" t="s">
        <v>57</v>
      </c>
      <c r="O510" s="71" t="s">
        <v>57</v>
      </c>
      <c r="P510" s="71" t="s">
        <v>57</v>
      </c>
    </row>
    <row r="511" spans="1:16" s="21" customFormat="1">
      <c r="A511" s="225">
        <v>12</v>
      </c>
      <c r="B511" s="226" t="s">
        <v>51</v>
      </c>
      <c r="C511" s="253" t="s">
        <v>129</v>
      </c>
      <c r="D511" s="29">
        <v>1</v>
      </c>
      <c r="E511" s="153">
        <v>29000</v>
      </c>
      <c r="F511" s="153" t="s">
        <v>57</v>
      </c>
      <c r="G511" s="153" t="s">
        <v>57</v>
      </c>
      <c r="H511" s="153" t="s">
        <v>57</v>
      </c>
      <c r="I511" s="71">
        <f>E511*150%</f>
        <v>43500</v>
      </c>
      <c r="J511" s="71" t="s">
        <v>57</v>
      </c>
      <c r="K511" s="71" t="s">
        <v>57</v>
      </c>
      <c r="L511" s="71" t="s">
        <v>57</v>
      </c>
      <c r="M511" s="71">
        <f>E511*200%</f>
        <v>58000</v>
      </c>
      <c r="N511" s="71" t="s">
        <v>57</v>
      </c>
      <c r="O511" s="71" t="s">
        <v>57</v>
      </c>
      <c r="P511" s="71" t="s">
        <v>57</v>
      </c>
    </row>
    <row r="512" spans="1:16" s="21" customFormat="1">
      <c r="A512" s="225"/>
      <c r="B512" s="226"/>
      <c r="C512" s="253"/>
      <c r="D512" s="29">
        <v>2</v>
      </c>
      <c r="E512" s="153">
        <v>28000</v>
      </c>
      <c r="F512" s="153" t="s">
        <v>57</v>
      </c>
      <c r="G512" s="153" t="s">
        <v>57</v>
      </c>
      <c r="H512" s="153" t="s">
        <v>57</v>
      </c>
      <c r="I512" s="124">
        <f>E512*150%</f>
        <v>42000</v>
      </c>
      <c r="J512" s="124" t="s">
        <v>57</v>
      </c>
      <c r="K512" s="124" t="s">
        <v>57</v>
      </c>
      <c r="L512" s="124" t="s">
        <v>57</v>
      </c>
      <c r="M512" s="124">
        <f>E512*200%</f>
        <v>56000</v>
      </c>
      <c r="N512" s="124" t="s">
        <v>57</v>
      </c>
      <c r="O512" s="124" t="s">
        <v>57</v>
      </c>
      <c r="P512" s="124" t="s">
        <v>57</v>
      </c>
    </row>
    <row r="513" spans="1:16" s="21" customFormat="1">
      <c r="A513" s="225"/>
      <c r="B513" s="226"/>
      <c r="C513" s="253"/>
      <c r="D513" s="29">
        <v>3</v>
      </c>
      <c r="E513" s="153">
        <v>26700</v>
      </c>
      <c r="F513" s="153" t="s">
        <v>57</v>
      </c>
      <c r="G513" s="153" t="s">
        <v>57</v>
      </c>
      <c r="H513" s="153" t="s">
        <v>57</v>
      </c>
      <c r="I513" s="71">
        <f t="shared" ref="I513" si="544">E513*150%</f>
        <v>40050</v>
      </c>
      <c r="J513" s="71" t="s">
        <v>57</v>
      </c>
      <c r="K513" s="71" t="s">
        <v>57</v>
      </c>
      <c r="L513" s="71" t="s">
        <v>57</v>
      </c>
      <c r="M513" s="71">
        <f t="shared" ref="M513" si="545">E513*200%</f>
        <v>53400</v>
      </c>
      <c r="N513" s="71" t="s">
        <v>57</v>
      </c>
      <c r="O513" s="71" t="s">
        <v>57</v>
      </c>
      <c r="P513" s="71" t="s">
        <v>57</v>
      </c>
    </row>
    <row r="514" spans="1:16" s="21" customFormat="1">
      <c r="A514" s="225"/>
      <c r="B514" s="226"/>
      <c r="C514" s="253"/>
      <c r="D514" s="29">
        <v>4</v>
      </c>
      <c r="E514" s="153">
        <v>23600</v>
      </c>
      <c r="F514" s="153" t="s">
        <v>57</v>
      </c>
      <c r="G514" s="153" t="s">
        <v>57</v>
      </c>
      <c r="H514" s="153" t="s">
        <v>57</v>
      </c>
      <c r="I514" s="71">
        <f t="shared" ref="I514" si="546">E514*150%</f>
        <v>35400</v>
      </c>
      <c r="J514" s="71" t="s">
        <v>57</v>
      </c>
      <c r="K514" s="71" t="s">
        <v>57</v>
      </c>
      <c r="L514" s="71" t="s">
        <v>57</v>
      </c>
      <c r="M514" s="71">
        <f t="shared" ref="M514" si="547">E514*200%</f>
        <v>47200</v>
      </c>
      <c r="N514" s="71" t="s">
        <v>57</v>
      </c>
      <c r="O514" s="71" t="s">
        <v>57</v>
      </c>
      <c r="P514" s="71" t="s">
        <v>57</v>
      </c>
    </row>
    <row r="515" spans="1:16" s="21" customFormat="1">
      <c r="A515" s="289" t="s">
        <v>23</v>
      </c>
      <c r="B515" s="290"/>
      <c r="C515" s="290"/>
      <c r="D515" s="235"/>
      <c r="E515" s="235"/>
      <c r="F515" s="235"/>
      <c r="G515" s="235"/>
      <c r="H515" s="235"/>
      <c r="I515" s="235"/>
      <c r="J515" s="235"/>
      <c r="K515" s="235"/>
      <c r="L515" s="235"/>
      <c r="M515" s="235"/>
      <c r="N515" s="235"/>
      <c r="O515" s="235"/>
      <c r="P515" s="236"/>
    </row>
    <row r="516" spans="1:16" s="21" customFormat="1">
      <c r="A516" s="225">
        <v>13</v>
      </c>
      <c r="B516" s="226" t="s">
        <v>55</v>
      </c>
      <c r="C516" s="253" t="s">
        <v>133</v>
      </c>
      <c r="D516" s="29">
        <v>1</v>
      </c>
      <c r="E516" s="153">
        <v>18500</v>
      </c>
      <c r="F516" s="153" t="s">
        <v>57</v>
      </c>
      <c r="G516" s="153" t="s">
        <v>57</v>
      </c>
      <c r="H516" s="153" t="s">
        <v>57</v>
      </c>
      <c r="I516" s="71">
        <f t="shared" ref="I516" si="548">E516*150%</f>
        <v>27750</v>
      </c>
      <c r="J516" s="71" t="s">
        <v>57</v>
      </c>
      <c r="K516" s="71" t="s">
        <v>57</v>
      </c>
      <c r="L516" s="71" t="s">
        <v>57</v>
      </c>
      <c r="M516" s="71">
        <f>E516*200%</f>
        <v>37000</v>
      </c>
      <c r="N516" s="71" t="s">
        <v>57</v>
      </c>
      <c r="O516" s="71" t="s">
        <v>57</v>
      </c>
      <c r="P516" s="71" t="s">
        <v>57</v>
      </c>
    </row>
    <row r="517" spans="1:16" s="21" customFormat="1">
      <c r="A517" s="225"/>
      <c r="B517" s="226"/>
      <c r="C517" s="253"/>
      <c r="D517" s="29">
        <v>2</v>
      </c>
      <c r="E517" s="153">
        <v>18500</v>
      </c>
      <c r="F517" s="153" t="s">
        <v>57</v>
      </c>
      <c r="G517" s="153" t="s">
        <v>57</v>
      </c>
      <c r="H517" s="153" t="s">
        <v>57</v>
      </c>
      <c r="I517" s="128">
        <f t="shared" ref="I517" si="549">E517*150%</f>
        <v>27750</v>
      </c>
      <c r="J517" s="128" t="s">
        <v>57</v>
      </c>
      <c r="K517" s="128" t="s">
        <v>57</v>
      </c>
      <c r="L517" s="128" t="s">
        <v>57</v>
      </c>
      <c r="M517" s="128">
        <f>E517*200%</f>
        <v>37000</v>
      </c>
      <c r="N517" s="128" t="s">
        <v>57</v>
      </c>
      <c r="O517" s="128" t="s">
        <v>57</v>
      </c>
      <c r="P517" s="128" t="s">
        <v>57</v>
      </c>
    </row>
    <row r="518" spans="1:16" s="21" customFormat="1">
      <c r="A518" s="225"/>
      <c r="B518" s="226"/>
      <c r="C518" s="253"/>
      <c r="D518" s="29">
        <v>3</v>
      </c>
      <c r="E518" s="153">
        <v>19000</v>
      </c>
      <c r="F518" s="153" t="s">
        <v>57</v>
      </c>
      <c r="G518" s="153" t="s">
        <v>57</v>
      </c>
      <c r="H518" s="153" t="s">
        <v>57</v>
      </c>
      <c r="I518" s="71">
        <f>E518*150%</f>
        <v>28500</v>
      </c>
      <c r="J518" s="71" t="s">
        <v>57</v>
      </c>
      <c r="K518" s="71" t="s">
        <v>57</v>
      </c>
      <c r="L518" s="71" t="s">
        <v>57</v>
      </c>
      <c r="M518" s="71">
        <f>E518*200%</f>
        <v>38000</v>
      </c>
      <c r="N518" s="71" t="s">
        <v>57</v>
      </c>
      <c r="O518" s="71" t="s">
        <v>57</v>
      </c>
      <c r="P518" s="71" t="s">
        <v>57</v>
      </c>
    </row>
    <row r="519" spans="1:16" s="21" customFormat="1">
      <c r="A519" s="217">
        <v>14</v>
      </c>
      <c r="B519" s="219" t="s">
        <v>75</v>
      </c>
      <c r="C519" s="238" t="s">
        <v>132</v>
      </c>
      <c r="D519" s="30">
        <v>1</v>
      </c>
      <c r="E519" s="154">
        <v>18500</v>
      </c>
      <c r="F519" s="153" t="s">
        <v>57</v>
      </c>
      <c r="G519" s="153" t="s">
        <v>57</v>
      </c>
      <c r="H519" s="153" t="s">
        <v>57</v>
      </c>
      <c r="I519" s="71">
        <f t="shared" ref="I519" si="550">E519*150%</f>
        <v>27750</v>
      </c>
      <c r="J519" s="71" t="s">
        <v>57</v>
      </c>
      <c r="K519" s="71" t="s">
        <v>57</v>
      </c>
      <c r="L519" s="71" t="s">
        <v>57</v>
      </c>
      <c r="M519" s="71">
        <f t="shared" ref="M519" si="551">E519*200%</f>
        <v>37000</v>
      </c>
      <c r="N519" s="71" t="s">
        <v>57</v>
      </c>
      <c r="O519" s="71" t="s">
        <v>57</v>
      </c>
      <c r="P519" s="71" t="s">
        <v>57</v>
      </c>
    </row>
    <row r="520" spans="1:16" s="21" customFormat="1">
      <c r="A520" s="223"/>
      <c r="B520" s="224"/>
      <c r="C520" s="239"/>
      <c r="D520" s="30">
        <v>2</v>
      </c>
      <c r="E520" s="154">
        <v>18500</v>
      </c>
      <c r="F520" s="153" t="s">
        <v>57</v>
      </c>
      <c r="G520" s="153" t="s">
        <v>57</v>
      </c>
      <c r="H520" s="153" t="s">
        <v>57</v>
      </c>
      <c r="I520" s="128">
        <f t="shared" ref="I520" si="552">E520*150%</f>
        <v>27750</v>
      </c>
      <c r="J520" s="128" t="s">
        <v>57</v>
      </c>
      <c r="K520" s="128" t="s">
        <v>57</v>
      </c>
      <c r="L520" s="128" t="s">
        <v>57</v>
      </c>
      <c r="M520" s="128">
        <f t="shared" ref="M520" si="553">E520*200%</f>
        <v>37000</v>
      </c>
      <c r="N520" s="128" t="s">
        <v>57</v>
      </c>
      <c r="O520" s="128" t="s">
        <v>57</v>
      </c>
      <c r="P520" s="128" t="s">
        <v>57</v>
      </c>
    </row>
    <row r="521" spans="1:16" s="21" customFormat="1">
      <c r="A521" s="223"/>
      <c r="B521" s="224"/>
      <c r="C521" s="239"/>
      <c r="D521" s="30">
        <v>3</v>
      </c>
      <c r="E521" s="154">
        <v>19000</v>
      </c>
      <c r="F521" s="153" t="s">
        <v>57</v>
      </c>
      <c r="G521" s="153" t="s">
        <v>57</v>
      </c>
      <c r="H521" s="153" t="s">
        <v>57</v>
      </c>
      <c r="I521" s="71">
        <f>E521*150%</f>
        <v>28500</v>
      </c>
      <c r="J521" s="71" t="s">
        <v>57</v>
      </c>
      <c r="K521" s="71" t="s">
        <v>57</v>
      </c>
      <c r="L521" s="71" t="s">
        <v>57</v>
      </c>
      <c r="M521" s="71">
        <f>E521*200%</f>
        <v>38000</v>
      </c>
      <c r="N521" s="71" t="s">
        <v>57</v>
      </c>
      <c r="O521" s="71" t="s">
        <v>57</v>
      </c>
      <c r="P521" s="71" t="s">
        <v>57</v>
      </c>
    </row>
    <row r="522" spans="1:16" s="21" customFormat="1">
      <c r="A522" s="225">
        <v>15</v>
      </c>
      <c r="B522" s="226" t="s">
        <v>275</v>
      </c>
      <c r="C522" s="253" t="s">
        <v>135</v>
      </c>
      <c r="D522" s="29">
        <v>1</v>
      </c>
      <c r="E522" s="153">
        <v>18000</v>
      </c>
      <c r="F522" s="153" t="s">
        <v>57</v>
      </c>
      <c r="G522" s="153" t="s">
        <v>57</v>
      </c>
      <c r="H522" s="153" t="s">
        <v>57</v>
      </c>
      <c r="I522" s="71">
        <f t="shared" ref="I522" si="554">E522*150%</f>
        <v>27000</v>
      </c>
      <c r="J522" s="71" t="s">
        <v>57</v>
      </c>
      <c r="K522" s="71" t="s">
        <v>57</v>
      </c>
      <c r="L522" s="71" t="s">
        <v>57</v>
      </c>
      <c r="M522" s="71">
        <f>E522*200%</f>
        <v>36000</v>
      </c>
      <c r="N522" s="71" t="s">
        <v>57</v>
      </c>
      <c r="O522" s="71" t="s">
        <v>57</v>
      </c>
      <c r="P522" s="71" t="s">
        <v>57</v>
      </c>
    </row>
    <row r="523" spans="1:16" s="21" customFormat="1">
      <c r="A523" s="225"/>
      <c r="B523" s="226"/>
      <c r="C523" s="253"/>
      <c r="D523" s="29">
        <v>2</v>
      </c>
      <c r="E523" s="153">
        <v>18000</v>
      </c>
      <c r="F523" s="153" t="s">
        <v>57</v>
      </c>
      <c r="G523" s="153" t="s">
        <v>57</v>
      </c>
      <c r="H523" s="153" t="s">
        <v>57</v>
      </c>
      <c r="I523" s="128">
        <f t="shared" ref="I523:I529" si="555">E523*150%</f>
        <v>27000</v>
      </c>
      <c r="J523" s="128" t="s">
        <v>57</v>
      </c>
      <c r="K523" s="128" t="s">
        <v>57</v>
      </c>
      <c r="L523" s="128" t="s">
        <v>57</v>
      </c>
      <c r="M523" s="128">
        <f>E523*200%</f>
        <v>36000</v>
      </c>
      <c r="N523" s="128" t="s">
        <v>57</v>
      </c>
      <c r="O523" s="128" t="s">
        <v>57</v>
      </c>
      <c r="P523" s="128" t="s">
        <v>57</v>
      </c>
    </row>
    <row r="524" spans="1:16" s="21" customFormat="1">
      <c r="A524" s="225"/>
      <c r="B524" s="226"/>
      <c r="C524" s="253"/>
      <c r="D524" s="29">
        <v>3</v>
      </c>
      <c r="E524" s="153">
        <v>18500</v>
      </c>
      <c r="F524" s="153" t="s">
        <v>57</v>
      </c>
      <c r="G524" s="153" t="s">
        <v>57</v>
      </c>
      <c r="H524" s="153" t="s">
        <v>57</v>
      </c>
      <c r="I524" s="71">
        <f t="shared" si="555"/>
        <v>27750</v>
      </c>
      <c r="J524" s="71" t="s">
        <v>57</v>
      </c>
      <c r="K524" s="71" t="s">
        <v>57</v>
      </c>
      <c r="L524" s="71" t="s">
        <v>57</v>
      </c>
      <c r="M524" s="71">
        <f t="shared" ref="M524" si="556">E524*200%</f>
        <v>37000</v>
      </c>
      <c r="N524" s="71" t="s">
        <v>57</v>
      </c>
      <c r="O524" s="71" t="s">
        <v>57</v>
      </c>
      <c r="P524" s="71" t="s">
        <v>57</v>
      </c>
    </row>
    <row r="525" spans="1:16" s="21" customFormat="1">
      <c r="A525" s="217">
        <v>16</v>
      </c>
      <c r="B525" s="219" t="s">
        <v>56</v>
      </c>
      <c r="C525" s="238" t="s">
        <v>130</v>
      </c>
      <c r="D525" s="30">
        <v>1</v>
      </c>
      <c r="E525" s="178">
        <v>20800</v>
      </c>
      <c r="F525" s="153" t="s">
        <v>57</v>
      </c>
      <c r="G525" s="153" t="s">
        <v>57</v>
      </c>
      <c r="H525" s="153" t="s">
        <v>57</v>
      </c>
      <c r="I525" s="71">
        <f t="shared" si="555"/>
        <v>31200</v>
      </c>
      <c r="J525" s="71" t="s">
        <v>57</v>
      </c>
      <c r="K525" s="71" t="s">
        <v>57</v>
      </c>
      <c r="L525" s="71" t="s">
        <v>57</v>
      </c>
      <c r="M525" s="71">
        <f>E525*200%</f>
        <v>41600</v>
      </c>
      <c r="N525" s="71" t="s">
        <v>57</v>
      </c>
      <c r="O525" s="71" t="s">
        <v>57</v>
      </c>
      <c r="P525" s="71" t="s">
        <v>57</v>
      </c>
    </row>
    <row r="526" spans="1:16" s="21" customFormat="1">
      <c r="A526" s="223"/>
      <c r="B526" s="224"/>
      <c r="C526" s="239"/>
      <c r="D526" s="30">
        <v>2</v>
      </c>
      <c r="E526" s="178">
        <v>20500</v>
      </c>
      <c r="F526" s="153" t="s">
        <v>57</v>
      </c>
      <c r="G526" s="153" t="s">
        <v>57</v>
      </c>
      <c r="H526" s="153" t="s">
        <v>57</v>
      </c>
      <c r="I526" s="128">
        <f t="shared" si="555"/>
        <v>30750</v>
      </c>
      <c r="J526" s="128" t="s">
        <v>57</v>
      </c>
      <c r="K526" s="128" t="s">
        <v>57</v>
      </c>
      <c r="L526" s="128" t="s">
        <v>57</v>
      </c>
      <c r="M526" s="128">
        <f>E526*200%</f>
        <v>41000</v>
      </c>
      <c r="N526" s="128" t="s">
        <v>57</v>
      </c>
      <c r="O526" s="128" t="s">
        <v>57</v>
      </c>
      <c r="P526" s="128" t="s">
        <v>57</v>
      </c>
    </row>
    <row r="527" spans="1:16" s="21" customFormat="1">
      <c r="A527" s="223"/>
      <c r="B527" s="224"/>
      <c r="C527" s="239"/>
      <c r="D527" s="30">
        <v>3</v>
      </c>
      <c r="E527" s="178">
        <v>22000</v>
      </c>
      <c r="F527" s="153" t="s">
        <v>57</v>
      </c>
      <c r="G527" s="153" t="s">
        <v>57</v>
      </c>
      <c r="H527" s="153" t="s">
        <v>57</v>
      </c>
      <c r="I527" s="71">
        <f t="shared" si="555"/>
        <v>33000</v>
      </c>
      <c r="J527" s="71" t="s">
        <v>57</v>
      </c>
      <c r="K527" s="71" t="s">
        <v>57</v>
      </c>
      <c r="L527" s="71" t="s">
        <v>57</v>
      </c>
      <c r="M527" s="71">
        <f t="shared" ref="M527" si="557">E527*200%</f>
        <v>44000</v>
      </c>
      <c r="N527" s="71" t="s">
        <v>57</v>
      </c>
      <c r="O527" s="71" t="s">
        <v>57</v>
      </c>
      <c r="P527" s="71" t="s">
        <v>57</v>
      </c>
    </row>
    <row r="528" spans="1:16" s="21" customFormat="1">
      <c r="A528" s="225">
        <v>17</v>
      </c>
      <c r="B528" s="226" t="s">
        <v>74</v>
      </c>
      <c r="C528" s="253" t="s">
        <v>131</v>
      </c>
      <c r="D528" s="29">
        <v>1</v>
      </c>
      <c r="E528" s="153">
        <v>20800</v>
      </c>
      <c r="F528" s="153" t="s">
        <v>57</v>
      </c>
      <c r="G528" s="153" t="s">
        <v>57</v>
      </c>
      <c r="H528" s="153" t="s">
        <v>57</v>
      </c>
      <c r="I528" s="71">
        <f t="shared" si="555"/>
        <v>31200</v>
      </c>
      <c r="J528" s="71" t="s">
        <v>57</v>
      </c>
      <c r="K528" s="71" t="s">
        <v>57</v>
      </c>
      <c r="L528" s="71" t="s">
        <v>57</v>
      </c>
      <c r="M528" s="71">
        <f>E528*200%</f>
        <v>41600</v>
      </c>
      <c r="N528" s="71" t="s">
        <v>57</v>
      </c>
      <c r="O528" s="71" t="s">
        <v>57</v>
      </c>
      <c r="P528" s="71" t="s">
        <v>57</v>
      </c>
    </row>
    <row r="529" spans="1:16" s="21" customFormat="1">
      <c r="A529" s="225"/>
      <c r="B529" s="226"/>
      <c r="C529" s="253"/>
      <c r="D529" s="29">
        <v>2</v>
      </c>
      <c r="E529" s="153">
        <v>20500</v>
      </c>
      <c r="F529" s="153" t="s">
        <v>57</v>
      </c>
      <c r="G529" s="153" t="s">
        <v>57</v>
      </c>
      <c r="H529" s="153" t="s">
        <v>57</v>
      </c>
      <c r="I529" s="128">
        <f t="shared" si="555"/>
        <v>30750</v>
      </c>
      <c r="J529" s="128" t="s">
        <v>57</v>
      </c>
      <c r="K529" s="128" t="s">
        <v>57</v>
      </c>
      <c r="L529" s="128" t="s">
        <v>57</v>
      </c>
      <c r="M529" s="128">
        <f>E529*200%</f>
        <v>41000</v>
      </c>
      <c r="N529" s="128" t="s">
        <v>57</v>
      </c>
      <c r="O529" s="128" t="s">
        <v>57</v>
      </c>
      <c r="P529" s="128" t="s">
        <v>57</v>
      </c>
    </row>
    <row r="530" spans="1:16" s="21" customFormat="1">
      <c r="A530" s="225"/>
      <c r="B530" s="226"/>
      <c r="C530" s="253"/>
      <c r="D530" s="29">
        <v>3</v>
      </c>
      <c r="E530" s="153">
        <v>22000</v>
      </c>
      <c r="F530" s="153" t="s">
        <v>57</v>
      </c>
      <c r="G530" s="153" t="s">
        <v>57</v>
      </c>
      <c r="H530" s="153" t="s">
        <v>57</v>
      </c>
      <c r="I530" s="71">
        <f t="shared" ref="I530" si="558">E530*150%</f>
        <v>33000</v>
      </c>
      <c r="J530" s="71" t="s">
        <v>57</v>
      </c>
      <c r="K530" s="71" t="s">
        <v>57</v>
      </c>
      <c r="L530" s="71" t="s">
        <v>57</v>
      </c>
      <c r="M530" s="71">
        <f t="shared" ref="M530" si="559">E530*200%</f>
        <v>44000</v>
      </c>
      <c r="N530" s="71" t="s">
        <v>57</v>
      </c>
      <c r="O530" s="71" t="s">
        <v>57</v>
      </c>
      <c r="P530" s="71" t="s">
        <v>57</v>
      </c>
    </row>
    <row r="531" spans="1:16" s="21" customFormat="1">
      <c r="A531" s="217">
        <v>18</v>
      </c>
      <c r="B531" s="219" t="s">
        <v>73</v>
      </c>
      <c r="C531" s="238" t="s">
        <v>134</v>
      </c>
      <c r="D531" s="30">
        <v>1</v>
      </c>
      <c r="E531" s="178">
        <v>20800</v>
      </c>
      <c r="F531" s="155" t="s">
        <v>57</v>
      </c>
      <c r="G531" s="155" t="s">
        <v>57</v>
      </c>
      <c r="H531" s="155" t="s">
        <v>57</v>
      </c>
      <c r="I531" s="71">
        <f>E531*150%</f>
        <v>31200</v>
      </c>
      <c r="J531" s="71" t="s">
        <v>57</v>
      </c>
      <c r="K531" s="71" t="s">
        <v>57</v>
      </c>
      <c r="L531" s="71" t="s">
        <v>57</v>
      </c>
      <c r="M531" s="71">
        <f>E531*200%</f>
        <v>41600</v>
      </c>
      <c r="N531" s="71" t="s">
        <v>57</v>
      </c>
      <c r="O531" s="71" t="s">
        <v>57</v>
      </c>
      <c r="P531" s="71" t="s">
        <v>57</v>
      </c>
    </row>
    <row r="532" spans="1:16" s="21" customFormat="1">
      <c r="A532" s="223"/>
      <c r="B532" s="224"/>
      <c r="C532" s="239"/>
      <c r="D532" s="30">
        <v>2</v>
      </c>
      <c r="E532" s="178">
        <v>20500</v>
      </c>
      <c r="F532" s="155" t="s">
        <v>57</v>
      </c>
      <c r="G532" s="155" t="s">
        <v>57</v>
      </c>
      <c r="H532" s="155" t="s">
        <v>57</v>
      </c>
      <c r="I532" s="128">
        <f>E532*150%</f>
        <v>30750</v>
      </c>
      <c r="J532" s="128" t="s">
        <v>57</v>
      </c>
      <c r="K532" s="128" t="s">
        <v>57</v>
      </c>
      <c r="L532" s="128" t="s">
        <v>57</v>
      </c>
      <c r="M532" s="128">
        <f>E532*200%</f>
        <v>41000</v>
      </c>
      <c r="N532" s="128" t="s">
        <v>57</v>
      </c>
      <c r="O532" s="128" t="s">
        <v>57</v>
      </c>
      <c r="P532" s="128" t="s">
        <v>57</v>
      </c>
    </row>
    <row r="533" spans="1:16" s="21" customFormat="1">
      <c r="A533" s="223"/>
      <c r="B533" s="224"/>
      <c r="C533" s="239"/>
      <c r="D533" s="30">
        <v>3</v>
      </c>
      <c r="E533" s="178">
        <v>22000</v>
      </c>
      <c r="F533" s="155" t="s">
        <v>57</v>
      </c>
      <c r="G533" s="155" t="s">
        <v>57</v>
      </c>
      <c r="H533" s="155" t="s">
        <v>57</v>
      </c>
      <c r="I533" s="71">
        <f t="shared" ref="I533" si="560">E533*150%</f>
        <v>33000</v>
      </c>
      <c r="J533" s="71" t="s">
        <v>57</v>
      </c>
      <c r="K533" s="71" t="s">
        <v>57</v>
      </c>
      <c r="L533" s="71" t="s">
        <v>57</v>
      </c>
      <c r="M533" s="71">
        <f t="shared" ref="M533" si="561">E533*200%</f>
        <v>44000</v>
      </c>
      <c r="N533" s="71" t="s">
        <v>57</v>
      </c>
      <c r="O533" s="71" t="s">
        <v>57</v>
      </c>
      <c r="P533" s="71" t="s">
        <v>57</v>
      </c>
    </row>
    <row r="534" spans="1:16" s="21" customFormat="1" ht="15" customHeight="1">
      <c r="A534" s="217">
        <v>19</v>
      </c>
      <c r="B534" s="219" t="s">
        <v>308</v>
      </c>
      <c r="C534" s="238" t="s">
        <v>309</v>
      </c>
      <c r="D534" s="30">
        <v>1</v>
      </c>
      <c r="E534" s="155">
        <v>17000</v>
      </c>
      <c r="F534" s="155" t="s">
        <v>57</v>
      </c>
      <c r="G534" s="155" t="s">
        <v>57</v>
      </c>
      <c r="H534" s="155" t="s">
        <v>57</v>
      </c>
      <c r="I534" s="71">
        <f t="shared" ref="I534" si="562">E534*150%</f>
        <v>25500</v>
      </c>
      <c r="J534" s="71" t="s">
        <v>57</v>
      </c>
      <c r="K534" s="71" t="s">
        <v>57</v>
      </c>
      <c r="L534" s="71" t="s">
        <v>57</v>
      </c>
      <c r="M534" s="71">
        <f t="shared" ref="M534" si="563">E534*200%</f>
        <v>34000</v>
      </c>
      <c r="N534" s="71" t="s">
        <v>57</v>
      </c>
      <c r="O534" s="71" t="s">
        <v>57</v>
      </c>
      <c r="P534" s="71" t="s">
        <v>57</v>
      </c>
    </row>
    <row r="535" spans="1:16" s="21" customFormat="1" ht="15" customHeight="1">
      <c r="A535" s="223"/>
      <c r="B535" s="224"/>
      <c r="C535" s="239"/>
      <c r="D535" s="30">
        <v>2</v>
      </c>
      <c r="E535" s="155">
        <v>16600</v>
      </c>
      <c r="F535" s="155" t="s">
        <v>57</v>
      </c>
      <c r="G535" s="155" t="s">
        <v>57</v>
      </c>
      <c r="H535" s="155" t="s">
        <v>57</v>
      </c>
      <c r="I535" s="128">
        <f t="shared" ref="I535" si="564">E535*150%</f>
        <v>24900</v>
      </c>
      <c r="J535" s="128" t="s">
        <v>57</v>
      </c>
      <c r="K535" s="128" t="s">
        <v>57</v>
      </c>
      <c r="L535" s="128" t="s">
        <v>57</v>
      </c>
      <c r="M535" s="128">
        <f t="shared" ref="M535" si="565">E535*200%</f>
        <v>33200</v>
      </c>
      <c r="N535" s="128" t="s">
        <v>57</v>
      </c>
      <c r="O535" s="128" t="s">
        <v>57</v>
      </c>
      <c r="P535" s="128" t="s">
        <v>57</v>
      </c>
    </row>
    <row r="536" spans="1:16" s="21" customFormat="1" ht="15" customHeight="1">
      <c r="A536" s="223"/>
      <c r="B536" s="224"/>
      <c r="C536" s="239"/>
      <c r="D536" s="30">
        <v>3</v>
      </c>
      <c r="E536" s="155">
        <v>17000</v>
      </c>
      <c r="F536" s="155" t="s">
        <v>57</v>
      </c>
      <c r="G536" s="155" t="s">
        <v>57</v>
      </c>
      <c r="H536" s="155" t="s">
        <v>57</v>
      </c>
      <c r="I536" s="71">
        <f>E536*150%</f>
        <v>25500</v>
      </c>
      <c r="J536" s="71" t="s">
        <v>57</v>
      </c>
      <c r="K536" s="71" t="s">
        <v>57</v>
      </c>
      <c r="L536" s="71" t="s">
        <v>57</v>
      </c>
      <c r="M536" s="71">
        <f>E536*200%</f>
        <v>34000</v>
      </c>
      <c r="N536" s="71" t="s">
        <v>57</v>
      </c>
      <c r="O536" s="71" t="s">
        <v>57</v>
      </c>
      <c r="P536" s="71" t="s">
        <v>57</v>
      </c>
    </row>
    <row r="537" spans="1:16" s="21" customFormat="1">
      <c r="A537" s="241" t="s">
        <v>69</v>
      </c>
      <c r="B537" s="242"/>
      <c r="C537" s="242"/>
      <c r="D537" s="235"/>
      <c r="E537" s="235"/>
      <c r="F537" s="235"/>
      <c r="G537" s="235"/>
      <c r="H537" s="235"/>
      <c r="I537" s="235"/>
      <c r="J537" s="235"/>
      <c r="K537" s="235"/>
      <c r="L537" s="235"/>
      <c r="M537" s="235"/>
      <c r="N537" s="235"/>
      <c r="O537" s="235"/>
      <c r="P537" s="236"/>
    </row>
    <row r="538" spans="1:16" s="21" customFormat="1" ht="11.25" customHeight="1">
      <c r="A538" s="217">
        <v>20</v>
      </c>
      <c r="B538" s="219" t="s">
        <v>193</v>
      </c>
      <c r="C538" s="238" t="s">
        <v>197</v>
      </c>
      <c r="D538" s="29">
        <v>1</v>
      </c>
      <c r="E538" s="155">
        <v>17000</v>
      </c>
      <c r="F538" s="155" t="s">
        <v>57</v>
      </c>
      <c r="G538" s="155" t="s">
        <v>57</v>
      </c>
      <c r="H538" s="155" t="s">
        <v>57</v>
      </c>
      <c r="I538" s="71">
        <f t="shared" ref="I538" si="566">E538*150%</f>
        <v>25500</v>
      </c>
      <c r="J538" s="71" t="s">
        <v>57</v>
      </c>
      <c r="K538" s="71" t="s">
        <v>57</v>
      </c>
      <c r="L538" s="71" t="s">
        <v>57</v>
      </c>
      <c r="M538" s="71">
        <f t="shared" ref="M538" si="567">E538*200%</f>
        <v>34000</v>
      </c>
      <c r="N538" s="71" t="s">
        <v>57</v>
      </c>
      <c r="O538" s="71" t="s">
        <v>57</v>
      </c>
      <c r="P538" s="71" t="s">
        <v>57</v>
      </c>
    </row>
    <row r="539" spans="1:16" s="21" customFormat="1" ht="11.25" customHeight="1">
      <c r="A539" s="223"/>
      <c r="B539" s="224"/>
      <c r="C539" s="239"/>
      <c r="D539" s="29">
        <v>2</v>
      </c>
      <c r="E539" s="155">
        <v>14600</v>
      </c>
      <c r="F539" s="155" t="s">
        <v>57</v>
      </c>
      <c r="G539" s="155" t="s">
        <v>57</v>
      </c>
      <c r="H539" s="155" t="s">
        <v>57</v>
      </c>
      <c r="I539" s="128">
        <f t="shared" ref="I539" si="568">E539*150%</f>
        <v>21900</v>
      </c>
      <c r="J539" s="128" t="s">
        <v>57</v>
      </c>
      <c r="K539" s="128" t="s">
        <v>57</v>
      </c>
      <c r="L539" s="128" t="s">
        <v>57</v>
      </c>
      <c r="M539" s="128">
        <f t="shared" ref="M539" si="569">E539*200%</f>
        <v>29200</v>
      </c>
      <c r="N539" s="128" t="s">
        <v>57</v>
      </c>
      <c r="O539" s="128" t="s">
        <v>57</v>
      </c>
      <c r="P539" s="128" t="s">
        <v>57</v>
      </c>
    </row>
    <row r="540" spans="1:16" s="21" customFormat="1" ht="12.75" customHeight="1">
      <c r="A540" s="223"/>
      <c r="B540" s="224"/>
      <c r="C540" s="239"/>
      <c r="D540" s="29">
        <v>3</v>
      </c>
      <c r="E540" s="155">
        <v>13400</v>
      </c>
      <c r="F540" s="155" t="s">
        <v>57</v>
      </c>
      <c r="G540" s="155" t="s">
        <v>57</v>
      </c>
      <c r="H540" s="155" t="s">
        <v>57</v>
      </c>
      <c r="I540" s="71">
        <f t="shared" ref="I540" si="570">E540*150%</f>
        <v>20100</v>
      </c>
      <c r="J540" s="71" t="s">
        <v>57</v>
      </c>
      <c r="K540" s="71" t="s">
        <v>57</v>
      </c>
      <c r="L540" s="71" t="s">
        <v>57</v>
      </c>
      <c r="M540" s="71">
        <f t="shared" ref="M540" si="571">E540*200%</f>
        <v>26800</v>
      </c>
      <c r="N540" s="71" t="s">
        <v>57</v>
      </c>
      <c r="O540" s="71" t="s">
        <v>57</v>
      </c>
      <c r="P540" s="71" t="s">
        <v>57</v>
      </c>
    </row>
    <row r="541" spans="1:16" s="21" customFormat="1">
      <c r="A541" s="225">
        <v>21</v>
      </c>
      <c r="B541" s="226" t="s">
        <v>194</v>
      </c>
      <c r="C541" s="253" t="s">
        <v>198</v>
      </c>
      <c r="D541" s="29">
        <v>1</v>
      </c>
      <c r="E541" s="155">
        <v>17000</v>
      </c>
      <c r="F541" s="155" t="s">
        <v>57</v>
      </c>
      <c r="G541" s="155" t="s">
        <v>57</v>
      </c>
      <c r="H541" s="155" t="s">
        <v>57</v>
      </c>
      <c r="I541" s="71">
        <f>E541*150%</f>
        <v>25500</v>
      </c>
      <c r="J541" s="71" t="s">
        <v>57</v>
      </c>
      <c r="K541" s="71" t="s">
        <v>57</v>
      </c>
      <c r="L541" s="71" t="s">
        <v>57</v>
      </c>
      <c r="M541" s="71">
        <f>E541*200%</f>
        <v>34000</v>
      </c>
      <c r="N541" s="71" t="s">
        <v>57</v>
      </c>
      <c r="O541" s="71" t="s">
        <v>57</v>
      </c>
      <c r="P541" s="71" t="s">
        <v>57</v>
      </c>
    </row>
    <row r="542" spans="1:16" s="21" customFormat="1">
      <c r="A542" s="225"/>
      <c r="B542" s="226"/>
      <c r="C542" s="253"/>
      <c r="D542" s="29">
        <v>2</v>
      </c>
      <c r="E542" s="155">
        <v>16000</v>
      </c>
      <c r="F542" s="155" t="s">
        <v>57</v>
      </c>
      <c r="G542" s="155" t="s">
        <v>57</v>
      </c>
      <c r="H542" s="155" t="s">
        <v>57</v>
      </c>
      <c r="I542" s="128">
        <f>E542*150%</f>
        <v>24000</v>
      </c>
      <c r="J542" s="128" t="s">
        <v>57</v>
      </c>
      <c r="K542" s="128" t="s">
        <v>57</v>
      </c>
      <c r="L542" s="128" t="s">
        <v>57</v>
      </c>
      <c r="M542" s="128">
        <f>E542*200%</f>
        <v>32000</v>
      </c>
      <c r="N542" s="128" t="s">
        <v>57</v>
      </c>
      <c r="O542" s="128" t="s">
        <v>57</v>
      </c>
      <c r="P542" s="128" t="s">
        <v>57</v>
      </c>
    </row>
    <row r="543" spans="1:16" s="21" customFormat="1">
      <c r="A543" s="225"/>
      <c r="B543" s="226"/>
      <c r="C543" s="253"/>
      <c r="D543" s="29">
        <v>3</v>
      </c>
      <c r="E543" s="155">
        <v>13800</v>
      </c>
      <c r="F543" s="155" t="s">
        <v>57</v>
      </c>
      <c r="G543" s="155" t="s">
        <v>57</v>
      </c>
      <c r="H543" s="155" t="s">
        <v>57</v>
      </c>
      <c r="I543" s="71">
        <f t="shared" ref="I543" si="572">E543*150%</f>
        <v>20700</v>
      </c>
      <c r="J543" s="71" t="s">
        <v>57</v>
      </c>
      <c r="K543" s="71" t="s">
        <v>57</v>
      </c>
      <c r="L543" s="71" t="s">
        <v>57</v>
      </c>
      <c r="M543" s="71">
        <f t="shared" ref="M543" si="573">E543*200%</f>
        <v>27600</v>
      </c>
      <c r="N543" s="71" t="s">
        <v>57</v>
      </c>
      <c r="O543" s="71" t="s">
        <v>57</v>
      </c>
      <c r="P543" s="71" t="s">
        <v>57</v>
      </c>
    </row>
    <row r="544" spans="1:16" s="21" customFormat="1">
      <c r="A544" s="217">
        <v>22</v>
      </c>
      <c r="B544" s="219" t="s">
        <v>2</v>
      </c>
      <c r="C544" s="238" t="s">
        <v>199</v>
      </c>
      <c r="D544" s="30">
        <v>1</v>
      </c>
      <c r="E544" s="155">
        <v>17000</v>
      </c>
      <c r="F544" s="155" t="s">
        <v>57</v>
      </c>
      <c r="G544" s="155" t="s">
        <v>57</v>
      </c>
      <c r="H544" s="155" t="s">
        <v>57</v>
      </c>
      <c r="I544" s="71">
        <f t="shared" ref="I544" si="574">E544*150%</f>
        <v>25500</v>
      </c>
      <c r="J544" s="71" t="s">
        <v>57</v>
      </c>
      <c r="K544" s="71" t="s">
        <v>57</v>
      </c>
      <c r="L544" s="71" t="s">
        <v>57</v>
      </c>
      <c r="M544" s="71">
        <f t="shared" ref="M544" si="575">E544*200%</f>
        <v>34000</v>
      </c>
      <c r="N544" s="71" t="s">
        <v>57</v>
      </c>
      <c r="O544" s="71" t="s">
        <v>57</v>
      </c>
      <c r="P544" s="71" t="s">
        <v>57</v>
      </c>
    </row>
    <row r="545" spans="1:16" s="21" customFormat="1">
      <c r="A545" s="223"/>
      <c r="B545" s="224"/>
      <c r="C545" s="239"/>
      <c r="D545" s="30">
        <v>2</v>
      </c>
      <c r="E545" s="155">
        <v>16600</v>
      </c>
      <c r="F545" s="155" t="s">
        <v>57</v>
      </c>
      <c r="G545" s="155" t="s">
        <v>57</v>
      </c>
      <c r="H545" s="155" t="s">
        <v>57</v>
      </c>
      <c r="I545" s="128">
        <f t="shared" ref="I545" si="576">E545*150%</f>
        <v>24900</v>
      </c>
      <c r="J545" s="128" t="s">
        <v>57</v>
      </c>
      <c r="K545" s="128" t="s">
        <v>57</v>
      </c>
      <c r="L545" s="128" t="s">
        <v>57</v>
      </c>
      <c r="M545" s="128">
        <f t="shared" ref="M545" si="577">E545*200%</f>
        <v>33200</v>
      </c>
      <c r="N545" s="128" t="s">
        <v>57</v>
      </c>
      <c r="O545" s="128" t="s">
        <v>57</v>
      </c>
      <c r="P545" s="128" t="s">
        <v>57</v>
      </c>
    </row>
    <row r="546" spans="1:16" s="21" customFormat="1">
      <c r="A546" s="223"/>
      <c r="B546" s="224"/>
      <c r="C546" s="239"/>
      <c r="D546" s="30">
        <v>3</v>
      </c>
      <c r="E546" s="155">
        <v>15200</v>
      </c>
      <c r="F546" s="155" t="s">
        <v>57</v>
      </c>
      <c r="G546" s="155" t="s">
        <v>57</v>
      </c>
      <c r="H546" s="155" t="s">
        <v>57</v>
      </c>
      <c r="I546" s="71">
        <f t="shared" ref="I546" si="578">E546*150%</f>
        <v>22800</v>
      </c>
      <c r="J546" s="71" t="s">
        <v>57</v>
      </c>
      <c r="K546" s="71" t="s">
        <v>57</v>
      </c>
      <c r="L546" s="71" t="s">
        <v>57</v>
      </c>
      <c r="M546" s="71">
        <f t="shared" ref="M546" si="579">E546*200%</f>
        <v>30400</v>
      </c>
      <c r="N546" s="71" t="s">
        <v>57</v>
      </c>
      <c r="O546" s="71" t="s">
        <v>57</v>
      </c>
      <c r="P546" s="71" t="s">
        <v>57</v>
      </c>
    </row>
    <row r="547" spans="1:16" s="21" customFormat="1">
      <c r="A547" s="241" t="s">
        <v>68</v>
      </c>
      <c r="B547" s="242"/>
      <c r="C547" s="242"/>
      <c r="D547" s="235"/>
      <c r="E547" s="235"/>
      <c r="F547" s="235"/>
      <c r="G547" s="235"/>
      <c r="H547" s="235"/>
      <c r="I547" s="235"/>
      <c r="J547" s="235"/>
      <c r="K547" s="235"/>
      <c r="L547" s="235"/>
      <c r="M547" s="235"/>
      <c r="N547" s="235"/>
      <c r="O547" s="235"/>
      <c r="P547" s="236"/>
    </row>
    <row r="548" spans="1:16" s="21" customFormat="1">
      <c r="A548" s="225">
        <v>23</v>
      </c>
      <c r="B548" s="226" t="s">
        <v>204</v>
      </c>
      <c r="C548" s="253" t="s">
        <v>136</v>
      </c>
      <c r="D548" s="29">
        <v>1</v>
      </c>
      <c r="E548" s="155">
        <v>18000</v>
      </c>
      <c r="F548" s="155" t="s">
        <v>57</v>
      </c>
      <c r="G548" s="155" t="s">
        <v>57</v>
      </c>
      <c r="H548" s="155" t="s">
        <v>57</v>
      </c>
      <c r="I548" s="71">
        <f t="shared" ref="I548" si="580">E548*150%</f>
        <v>27000</v>
      </c>
      <c r="J548" s="71" t="s">
        <v>57</v>
      </c>
      <c r="K548" s="71" t="s">
        <v>57</v>
      </c>
      <c r="L548" s="71" t="s">
        <v>57</v>
      </c>
      <c r="M548" s="71">
        <f t="shared" ref="M548" si="581">E548*200%</f>
        <v>36000</v>
      </c>
      <c r="N548" s="71" t="s">
        <v>57</v>
      </c>
      <c r="O548" s="71" t="s">
        <v>57</v>
      </c>
      <c r="P548" s="71" t="s">
        <v>57</v>
      </c>
    </row>
    <row r="549" spans="1:16" s="21" customFormat="1">
      <c r="A549" s="225"/>
      <c r="B549" s="226"/>
      <c r="C549" s="253"/>
      <c r="D549" s="29">
        <v>2</v>
      </c>
      <c r="E549" s="155">
        <v>18000</v>
      </c>
      <c r="F549" s="155" t="s">
        <v>57</v>
      </c>
      <c r="G549" s="155" t="s">
        <v>57</v>
      </c>
      <c r="H549" s="155" t="s">
        <v>57</v>
      </c>
      <c r="I549" s="128">
        <f t="shared" ref="I549" si="582">E549*150%</f>
        <v>27000</v>
      </c>
      <c r="J549" s="128" t="s">
        <v>57</v>
      </c>
      <c r="K549" s="128" t="s">
        <v>57</v>
      </c>
      <c r="L549" s="128" t="s">
        <v>57</v>
      </c>
      <c r="M549" s="128">
        <f t="shared" ref="M549" si="583">E549*200%</f>
        <v>36000</v>
      </c>
      <c r="N549" s="128" t="s">
        <v>57</v>
      </c>
      <c r="O549" s="128" t="s">
        <v>57</v>
      </c>
      <c r="P549" s="128" t="s">
        <v>57</v>
      </c>
    </row>
    <row r="550" spans="1:16" s="21" customFormat="1">
      <c r="A550" s="225"/>
      <c r="B550" s="226"/>
      <c r="C550" s="253"/>
      <c r="D550" s="29">
        <v>3</v>
      </c>
      <c r="E550" s="155">
        <v>17500</v>
      </c>
      <c r="F550" s="155" t="s">
        <v>57</v>
      </c>
      <c r="G550" s="155" t="s">
        <v>57</v>
      </c>
      <c r="H550" s="155" t="s">
        <v>57</v>
      </c>
      <c r="I550" s="71">
        <f t="shared" ref="I550" si="584">E550*150%</f>
        <v>26250</v>
      </c>
      <c r="J550" s="71" t="s">
        <v>57</v>
      </c>
      <c r="K550" s="71" t="s">
        <v>57</v>
      </c>
      <c r="L550" s="71" t="s">
        <v>57</v>
      </c>
      <c r="M550" s="71">
        <f t="shared" ref="M550" si="585">E550*200%</f>
        <v>35000</v>
      </c>
      <c r="N550" s="71" t="s">
        <v>57</v>
      </c>
      <c r="O550" s="71" t="s">
        <v>57</v>
      </c>
      <c r="P550" s="71" t="s">
        <v>57</v>
      </c>
    </row>
    <row r="551" spans="1:16" s="21" customFormat="1">
      <c r="A551" s="225"/>
      <c r="B551" s="226"/>
      <c r="C551" s="253"/>
      <c r="D551" s="29">
        <v>4</v>
      </c>
      <c r="E551" s="155">
        <v>14300</v>
      </c>
      <c r="F551" s="155" t="s">
        <v>57</v>
      </c>
      <c r="G551" s="155" t="s">
        <v>57</v>
      </c>
      <c r="H551" s="155" t="s">
        <v>57</v>
      </c>
      <c r="I551" s="71">
        <f t="shared" ref="I551" si="586">E551*150%</f>
        <v>21450</v>
      </c>
      <c r="J551" s="71" t="s">
        <v>57</v>
      </c>
      <c r="K551" s="71" t="s">
        <v>57</v>
      </c>
      <c r="L551" s="71" t="s">
        <v>57</v>
      </c>
      <c r="M551" s="71">
        <f t="shared" ref="M551" si="587">E551*200%</f>
        <v>28600</v>
      </c>
      <c r="N551" s="71" t="s">
        <v>57</v>
      </c>
      <c r="O551" s="71" t="s">
        <v>57</v>
      </c>
      <c r="P551" s="71" t="s">
        <v>57</v>
      </c>
    </row>
    <row r="552" spans="1:16" s="21" customFormat="1">
      <c r="A552" s="241" t="s">
        <v>157</v>
      </c>
      <c r="B552" s="242"/>
      <c r="C552" s="242"/>
      <c r="D552" s="235"/>
      <c r="E552" s="235"/>
      <c r="F552" s="235"/>
      <c r="G552" s="235"/>
      <c r="H552" s="235"/>
      <c r="I552" s="235"/>
      <c r="J552" s="235"/>
      <c r="K552" s="235"/>
      <c r="L552" s="235"/>
      <c r="M552" s="235"/>
      <c r="N552" s="235"/>
      <c r="O552" s="235"/>
      <c r="P552" s="236"/>
    </row>
    <row r="553" spans="1:16" s="21" customFormat="1">
      <c r="A553" s="225">
        <v>24</v>
      </c>
      <c r="B553" s="225" t="s">
        <v>159</v>
      </c>
      <c r="C553" s="253" t="s">
        <v>160</v>
      </c>
      <c r="D553" s="29">
        <v>1</v>
      </c>
      <c r="E553" s="155">
        <v>17000</v>
      </c>
      <c r="F553" s="155" t="s">
        <v>57</v>
      </c>
      <c r="G553" s="155" t="s">
        <v>57</v>
      </c>
      <c r="H553" s="155" t="s">
        <v>57</v>
      </c>
      <c r="I553" s="71">
        <f>E553*150%</f>
        <v>25500</v>
      </c>
      <c r="J553" s="71" t="s">
        <v>57</v>
      </c>
      <c r="K553" s="71" t="s">
        <v>57</v>
      </c>
      <c r="L553" s="71" t="s">
        <v>57</v>
      </c>
      <c r="M553" s="71">
        <f>E553*200%</f>
        <v>34000</v>
      </c>
      <c r="N553" s="71" t="s">
        <v>57</v>
      </c>
      <c r="O553" s="71" t="s">
        <v>57</v>
      </c>
      <c r="P553" s="71" t="s">
        <v>57</v>
      </c>
    </row>
    <row r="554" spans="1:16" s="21" customFormat="1">
      <c r="A554" s="225"/>
      <c r="B554" s="225"/>
      <c r="C554" s="253"/>
      <c r="D554" s="29">
        <v>2</v>
      </c>
      <c r="E554" s="155">
        <v>15500</v>
      </c>
      <c r="F554" s="155" t="s">
        <v>57</v>
      </c>
      <c r="G554" s="155" t="s">
        <v>57</v>
      </c>
      <c r="H554" s="155" t="s">
        <v>57</v>
      </c>
      <c r="I554" s="128">
        <f>E554*150%</f>
        <v>23250</v>
      </c>
      <c r="J554" s="128" t="s">
        <v>57</v>
      </c>
      <c r="K554" s="128" t="s">
        <v>57</v>
      </c>
      <c r="L554" s="128" t="s">
        <v>57</v>
      </c>
      <c r="M554" s="128">
        <f>E554*200%</f>
        <v>31000</v>
      </c>
      <c r="N554" s="128" t="s">
        <v>57</v>
      </c>
      <c r="O554" s="128" t="s">
        <v>57</v>
      </c>
      <c r="P554" s="128" t="s">
        <v>57</v>
      </c>
    </row>
    <row r="555" spans="1:16" s="21" customFormat="1">
      <c r="A555" s="225"/>
      <c r="B555" s="225"/>
      <c r="C555" s="253"/>
      <c r="D555" s="29">
        <v>3</v>
      </c>
      <c r="E555" s="155">
        <v>15600</v>
      </c>
      <c r="F555" s="155" t="s">
        <v>57</v>
      </c>
      <c r="G555" s="155" t="s">
        <v>57</v>
      </c>
      <c r="H555" s="155" t="s">
        <v>57</v>
      </c>
      <c r="I555" s="71">
        <f t="shared" ref="I555" si="588">E555*150%</f>
        <v>23400</v>
      </c>
      <c r="J555" s="71" t="s">
        <v>57</v>
      </c>
      <c r="K555" s="71" t="s">
        <v>57</v>
      </c>
      <c r="L555" s="71" t="s">
        <v>57</v>
      </c>
      <c r="M555" s="71">
        <f t="shared" ref="M555" si="589">E555*200%</f>
        <v>31200</v>
      </c>
      <c r="N555" s="71" t="s">
        <v>57</v>
      </c>
      <c r="O555" s="71" t="s">
        <v>57</v>
      </c>
      <c r="P555" s="71" t="s">
        <v>57</v>
      </c>
    </row>
    <row r="556" spans="1:16" s="21" customFormat="1" ht="15.75" customHeight="1">
      <c r="A556" s="217">
        <v>25</v>
      </c>
      <c r="B556" s="217" t="s">
        <v>299</v>
      </c>
      <c r="C556" s="238" t="s">
        <v>300</v>
      </c>
      <c r="D556" s="29">
        <v>1</v>
      </c>
      <c r="E556" s="155">
        <v>17000</v>
      </c>
      <c r="F556" s="155" t="s">
        <v>57</v>
      </c>
      <c r="G556" s="155" t="s">
        <v>57</v>
      </c>
      <c r="H556" s="155" t="s">
        <v>57</v>
      </c>
      <c r="I556" s="71">
        <f>E556*150%</f>
        <v>25500</v>
      </c>
      <c r="J556" s="71" t="s">
        <v>57</v>
      </c>
      <c r="K556" s="71" t="s">
        <v>57</v>
      </c>
      <c r="L556" s="71" t="s">
        <v>57</v>
      </c>
      <c r="M556" s="71">
        <f>E556*200%</f>
        <v>34000</v>
      </c>
      <c r="N556" s="71" t="s">
        <v>57</v>
      </c>
      <c r="O556" s="71" t="s">
        <v>57</v>
      </c>
      <c r="P556" s="71" t="s">
        <v>57</v>
      </c>
    </row>
    <row r="557" spans="1:16" s="21" customFormat="1" ht="15.75" customHeight="1">
      <c r="A557" s="223"/>
      <c r="B557" s="223"/>
      <c r="C557" s="239"/>
      <c r="D557" s="29">
        <v>2</v>
      </c>
      <c r="E557" s="155">
        <v>15500</v>
      </c>
      <c r="F557" s="155" t="s">
        <v>57</v>
      </c>
      <c r="G557" s="155" t="s">
        <v>57</v>
      </c>
      <c r="H557" s="155" t="s">
        <v>57</v>
      </c>
      <c r="I557" s="128">
        <f>E557*150%</f>
        <v>23250</v>
      </c>
      <c r="J557" s="128" t="s">
        <v>57</v>
      </c>
      <c r="K557" s="128" t="s">
        <v>57</v>
      </c>
      <c r="L557" s="128" t="s">
        <v>57</v>
      </c>
      <c r="M557" s="128">
        <f>E557*200%</f>
        <v>31000</v>
      </c>
      <c r="N557" s="128" t="s">
        <v>57</v>
      </c>
      <c r="O557" s="128" t="s">
        <v>57</v>
      </c>
      <c r="P557" s="128" t="s">
        <v>57</v>
      </c>
    </row>
    <row r="558" spans="1:16" s="21" customFormat="1" ht="15" customHeight="1">
      <c r="A558" s="218"/>
      <c r="B558" s="218"/>
      <c r="C558" s="240"/>
      <c r="D558" s="29">
        <v>3</v>
      </c>
      <c r="E558" s="155">
        <v>15500</v>
      </c>
      <c r="F558" s="155" t="s">
        <v>57</v>
      </c>
      <c r="G558" s="155" t="s">
        <v>57</v>
      </c>
      <c r="H558" s="155" t="s">
        <v>57</v>
      </c>
      <c r="I558" s="71">
        <f t="shared" ref="I558:I564" si="590">E558*150%</f>
        <v>23250</v>
      </c>
      <c r="J558" s="71" t="s">
        <v>57</v>
      </c>
      <c r="K558" s="71" t="s">
        <v>57</v>
      </c>
      <c r="L558" s="71" t="s">
        <v>57</v>
      </c>
      <c r="M558" s="71">
        <f t="shared" ref="M558:M564" si="591">E558*200%</f>
        <v>31000</v>
      </c>
      <c r="N558" s="71" t="s">
        <v>57</v>
      </c>
      <c r="O558" s="71" t="s">
        <v>57</v>
      </c>
      <c r="P558" s="71" t="s">
        <v>57</v>
      </c>
    </row>
    <row r="559" spans="1:16" s="21" customFormat="1" ht="20.25" customHeight="1">
      <c r="A559" s="217">
        <v>26</v>
      </c>
      <c r="B559" s="219" t="s">
        <v>301</v>
      </c>
      <c r="C559" s="238" t="s">
        <v>302</v>
      </c>
      <c r="D559" s="29">
        <v>1</v>
      </c>
      <c r="E559" s="155">
        <v>17000</v>
      </c>
      <c r="F559" s="155" t="s">
        <v>57</v>
      </c>
      <c r="G559" s="183">
        <v>15000</v>
      </c>
      <c r="H559" s="183" t="s">
        <v>57</v>
      </c>
      <c r="I559" s="183">
        <f t="shared" si="590"/>
        <v>25500</v>
      </c>
      <c r="J559" s="183" t="s">
        <v>57</v>
      </c>
      <c r="K559" s="183">
        <f>G559*150%</f>
        <v>22500</v>
      </c>
      <c r="L559" s="183" t="s">
        <v>57</v>
      </c>
      <c r="M559" s="183">
        <f t="shared" si="591"/>
        <v>34000</v>
      </c>
      <c r="N559" s="183" t="s">
        <v>57</v>
      </c>
      <c r="O559" s="183">
        <f>G559*200%</f>
        <v>30000</v>
      </c>
      <c r="P559" s="71" t="s">
        <v>57</v>
      </c>
    </row>
    <row r="560" spans="1:16" s="21" customFormat="1" ht="20.25" customHeight="1">
      <c r="A560" s="223"/>
      <c r="B560" s="224"/>
      <c r="C560" s="239"/>
      <c r="D560" s="29">
        <v>2</v>
      </c>
      <c r="E560" s="155">
        <v>15700</v>
      </c>
      <c r="F560" s="155" t="s">
        <v>57</v>
      </c>
      <c r="G560" s="155" t="s">
        <v>57</v>
      </c>
      <c r="H560" s="155" t="s">
        <v>57</v>
      </c>
      <c r="I560" s="128">
        <f>E560*150%</f>
        <v>23550</v>
      </c>
      <c r="J560" s="128" t="s">
        <v>57</v>
      </c>
      <c r="K560" s="128" t="s">
        <v>57</v>
      </c>
      <c r="L560" s="128" t="s">
        <v>57</v>
      </c>
      <c r="M560" s="128">
        <f>E560*200%</f>
        <v>31400</v>
      </c>
      <c r="N560" s="128" t="s">
        <v>57</v>
      </c>
      <c r="O560" s="128" t="s">
        <v>57</v>
      </c>
      <c r="P560" s="128" t="s">
        <v>57</v>
      </c>
    </row>
    <row r="561" spans="1:16" s="21" customFormat="1" ht="18" customHeight="1">
      <c r="A561" s="218"/>
      <c r="B561" s="220"/>
      <c r="C561" s="240"/>
      <c r="D561" s="29">
        <v>3</v>
      </c>
      <c r="E561" s="155">
        <v>15700</v>
      </c>
      <c r="F561" s="155" t="s">
        <v>57</v>
      </c>
      <c r="G561" s="155" t="s">
        <v>57</v>
      </c>
      <c r="H561" s="155" t="s">
        <v>57</v>
      </c>
      <c r="I561" s="71">
        <f t="shared" si="590"/>
        <v>23550</v>
      </c>
      <c r="J561" s="71" t="s">
        <v>57</v>
      </c>
      <c r="K561" s="71" t="s">
        <v>57</v>
      </c>
      <c r="L561" s="71" t="s">
        <v>57</v>
      </c>
      <c r="M561" s="71">
        <f t="shared" si="591"/>
        <v>31400</v>
      </c>
      <c r="N561" s="71" t="s">
        <v>57</v>
      </c>
      <c r="O561" s="71" t="s">
        <v>57</v>
      </c>
      <c r="P561" s="71" t="s">
        <v>57</v>
      </c>
    </row>
    <row r="562" spans="1:16" s="21" customFormat="1" ht="16.5" customHeight="1">
      <c r="A562" s="217">
        <v>27</v>
      </c>
      <c r="B562" s="219" t="s">
        <v>303</v>
      </c>
      <c r="C562" s="238" t="s">
        <v>304</v>
      </c>
      <c r="D562" s="29">
        <v>1</v>
      </c>
      <c r="E562" s="155">
        <v>17000</v>
      </c>
      <c r="F562" s="155" t="s">
        <v>57</v>
      </c>
      <c r="G562" s="155" t="s">
        <v>57</v>
      </c>
      <c r="H562" s="155" t="s">
        <v>57</v>
      </c>
      <c r="I562" s="71">
        <f>E562*150%</f>
        <v>25500</v>
      </c>
      <c r="J562" s="71" t="s">
        <v>57</v>
      </c>
      <c r="K562" s="71" t="s">
        <v>57</v>
      </c>
      <c r="L562" s="71" t="s">
        <v>57</v>
      </c>
      <c r="M562" s="71">
        <f>E562*200%</f>
        <v>34000</v>
      </c>
      <c r="N562" s="71" t="s">
        <v>57</v>
      </c>
      <c r="O562" s="71" t="s">
        <v>57</v>
      </c>
      <c r="P562" s="71" t="s">
        <v>57</v>
      </c>
    </row>
    <row r="563" spans="1:16" s="21" customFormat="1" ht="16.5" customHeight="1">
      <c r="A563" s="223"/>
      <c r="B563" s="224"/>
      <c r="C563" s="239"/>
      <c r="D563" s="29">
        <v>2</v>
      </c>
      <c r="E563" s="155">
        <v>15500</v>
      </c>
      <c r="F563" s="155" t="s">
        <v>57</v>
      </c>
      <c r="G563" s="155" t="s">
        <v>57</v>
      </c>
      <c r="H563" s="155" t="s">
        <v>57</v>
      </c>
      <c r="I563" s="128">
        <f>E563*150%</f>
        <v>23250</v>
      </c>
      <c r="J563" s="128" t="s">
        <v>57</v>
      </c>
      <c r="K563" s="128" t="s">
        <v>57</v>
      </c>
      <c r="L563" s="128" t="s">
        <v>57</v>
      </c>
      <c r="M563" s="128">
        <f>E563*200%</f>
        <v>31000</v>
      </c>
      <c r="N563" s="128" t="s">
        <v>57</v>
      </c>
      <c r="O563" s="128" t="s">
        <v>57</v>
      </c>
      <c r="P563" s="128" t="s">
        <v>57</v>
      </c>
    </row>
    <row r="564" spans="1:16" s="21" customFormat="1" ht="19.5" customHeight="1">
      <c r="A564" s="218"/>
      <c r="B564" s="220"/>
      <c r="C564" s="240"/>
      <c r="D564" s="29">
        <v>3</v>
      </c>
      <c r="E564" s="155">
        <v>15500</v>
      </c>
      <c r="F564" s="155" t="s">
        <v>57</v>
      </c>
      <c r="G564" s="155" t="s">
        <v>57</v>
      </c>
      <c r="H564" s="155" t="s">
        <v>57</v>
      </c>
      <c r="I564" s="71">
        <f t="shared" si="590"/>
        <v>23250</v>
      </c>
      <c r="J564" s="71" t="s">
        <v>57</v>
      </c>
      <c r="K564" s="71" t="s">
        <v>57</v>
      </c>
      <c r="L564" s="71" t="s">
        <v>57</v>
      </c>
      <c r="M564" s="71">
        <f t="shared" si="591"/>
        <v>31000</v>
      </c>
      <c r="N564" s="71" t="s">
        <v>57</v>
      </c>
      <c r="O564" s="71" t="s">
        <v>57</v>
      </c>
      <c r="P564" s="71" t="s">
        <v>57</v>
      </c>
    </row>
    <row r="565" spans="1:16" s="21" customFormat="1" ht="14.25" customHeight="1">
      <c r="A565" s="217">
        <v>28</v>
      </c>
      <c r="B565" s="219" t="s">
        <v>305</v>
      </c>
      <c r="C565" s="238" t="s">
        <v>306</v>
      </c>
      <c r="D565" s="29">
        <v>1</v>
      </c>
      <c r="E565" s="155">
        <v>17000</v>
      </c>
      <c r="F565" s="155" t="s">
        <v>57</v>
      </c>
      <c r="G565" s="155" t="s">
        <v>57</v>
      </c>
      <c r="H565" s="155" t="s">
        <v>57</v>
      </c>
      <c r="I565" s="93">
        <f>E565*150%</f>
        <v>25500</v>
      </c>
      <c r="J565" s="93" t="s">
        <v>57</v>
      </c>
      <c r="K565" s="93" t="s">
        <v>57</v>
      </c>
      <c r="L565" s="93" t="s">
        <v>57</v>
      </c>
      <c r="M565" s="93">
        <f>E565*200%</f>
        <v>34000</v>
      </c>
      <c r="N565" s="93" t="s">
        <v>57</v>
      </c>
      <c r="O565" s="93" t="s">
        <v>57</v>
      </c>
      <c r="P565" s="93" t="s">
        <v>57</v>
      </c>
    </row>
    <row r="566" spans="1:16" s="21" customFormat="1" ht="14.25" customHeight="1">
      <c r="A566" s="223"/>
      <c r="B566" s="224"/>
      <c r="C566" s="239"/>
      <c r="D566" s="29">
        <v>2</v>
      </c>
      <c r="E566" s="155">
        <v>15500</v>
      </c>
      <c r="F566" s="155" t="s">
        <v>57</v>
      </c>
      <c r="G566" s="155" t="s">
        <v>57</v>
      </c>
      <c r="H566" s="155" t="s">
        <v>57</v>
      </c>
      <c r="I566" s="128">
        <f>E566*150%</f>
        <v>23250</v>
      </c>
      <c r="J566" s="128" t="s">
        <v>57</v>
      </c>
      <c r="K566" s="128" t="s">
        <v>57</v>
      </c>
      <c r="L566" s="128" t="s">
        <v>57</v>
      </c>
      <c r="M566" s="128">
        <f>E566*200%</f>
        <v>31000</v>
      </c>
      <c r="N566" s="128" t="s">
        <v>57</v>
      </c>
      <c r="O566" s="128" t="s">
        <v>57</v>
      </c>
      <c r="P566" s="128" t="s">
        <v>57</v>
      </c>
    </row>
    <row r="567" spans="1:16" s="21" customFormat="1" ht="13.5" customHeight="1">
      <c r="A567" s="218"/>
      <c r="B567" s="220"/>
      <c r="C567" s="240"/>
      <c r="D567" s="29">
        <v>3</v>
      </c>
      <c r="E567" s="155">
        <v>15500</v>
      </c>
      <c r="F567" s="155" t="s">
        <v>57</v>
      </c>
      <c r="G567" s="155" t="s">
        <v>57</v>
      </c>
      <c r="H567" s="155" t="s">
        <v>57</v>
      </c>
      <c r="I567" s="93">
        <f t="shared" ref="I567:I568" si="592">E567*150%</f>
        <v>23250</v>
      </c>
      <c r="J567" s="93" t="s">
        <v>57</v>
      </c>
      <c r="K567" s="93" t="s">
        <v>57</v>
      </c>
      <c r="L567" s="93" t="s">
        <v>57</v>
      </c>
      <c r="M567" s="93">
        <f t="shared" ref="M567:M568" si="593">E567*200%</f>
        <v>31000</v>
      </c>
      <c r="N567" s="93" t="s">
        <v>57</v>
      </c>
      <c r="O567" s="93" t="s">
        <v>57</v>
      </c>
      <c r="P567" s="93" t="s">
        <v>57</v>
      </c>
    </row>
    <row r="568" spans="1:16" s="21" customFormat="1" ht="18.75" customHeight="1">
      <c r="A568" s="217">
        <v>29</v>
      </c>
      <c r="B568" s="219" t="s">
        <v>387</v>
      </c>
      <c r="C568" s="238" t="s">
        <v>366</v>
      </c>
      <c r="D568" s="29">
        <v>1</v>
      </c>
      <c r="E568" s="155">
        <v>17000</v>
      </c>
      <c r="F568" s="155" t="s">
        <v>57</v>
      </c>
      <c r="G568" s="183">
        <v>15000</v>
      </c>
      <c r="H568" s="183" t="s">
        <v>57</v>
      </c>
      <c r="I568" s="183">
        <f t="shared" si="592"/>
        <v>25500</v>
      </c>
      <c r="J568" s="183" t="s">
        <v>57</v>
      </c>
      <c r="K568" s="183">
        <f>G568*150%</f>
        <v>22500</v>
      </c>
      <c r="L568" s="183" t="s">
        <v>57</v>
      </c>
      <c r="M568" s="183">
        <f t="shared" si="593"/>
        <v>34000</v>
      </c>
      <c r="N568" s="183" t="s">
        <v>57</v>
      </c>
      <c r="O568" s="183">
        <f>G568*200%</f>
        <v>30000</v>
      </c>
      <c r="P568" s="93" t="s">
        <v>57</v>
      </c>
    </row>
    <row r="569" spans="1:16" s="21" customFormat="1" ht="18" customHeight="1">
      <c r="A569" s="218"/>
      <c r="B569" s="220"/>
      <c r="C569" s="240"/>
      <c r="D569" s="29">
        <v>2</v>
      </c>
      <c r="E569" s="155">
        <v>15500</v>
      </c>
      <c r="F569" s="155" t="s">
        <v>57</v>
      </c>
      <c r="G569" s="155" t="s">
        <v>57</v>
      </c>
      <c r="H569" s="155" t="s">
        <v>57</v>
      </c>
      <c r="I569" s="128">
        <f t="shared" ref="I569:I572" si="594">E569*150%</f>
        <v>23250</v>
      </c>
      <c r="J569" s="128" t="s">
        <v>57</v>
      </c>
      <c r="K569" s="128" t="s">
        <v>57</v>
      </c>
      <c r="L569" s="128" t="s">
        <v>57</v>
      </c>
      <c r="M569" s="128">
        <f t="shared" ref="M569:M572" si="595">E569*200%</f>
        <v>31000</v>
      </c>
      <c r="N569" s="128" t="s">
        <v>57</v>
      </c>
      <c r="O569" s="128" t="s">
        <v>57</v>
      </c>
      <c r="P569" s="128" t="s">
        <v>57</v>
      </c>
    </row>
    <row r="570" spans="1:16" s="21" customFormat="1" ht="14.25" customHeight="1">
      <c r="A570" s="217">
        <v>30</v>
      </c>
      <c r="B570" s="219" t="s">
        <v>367</v>
      </c>
      <c r="C570" s="238" t="s">
        <v>368</v>
      </c>
      <c r="D570" s="29">
        <v>1</v>
      </c>
      <c r="E570" s="155">
        <v>17000</v>
      </c>
      <c r="F570" s="155" t="s">
        <v>57</v>
      </c>
      <c r="G570" s="155" t="s">
        <v>57</v>
      </c>
      <c r="H570" s="155" t="s">
        <v>57</v>
      </c>
      <c r="I570" s="93">
        <f t="shared" si="594"/>
        <v>25500</v>
      </c>
      <c r="J570" s="93" t="s">
        <v>57</v>
      </c>
      <c r="K570" s="93" t="s">
        <v>57</v>
      </c>
      <c r="L570" s="93" t="s">
        <v>57</v>
      </c>
      <c r="M570" s="93">
        <f t="shared" si="595"/>
        <v>34000</v>
      </c>
      <c r="N570" s="93" t="s">
        <v>57</v>
      </c>
      <c r="O570" s="93" t="s">
        <v>57</v>
      </c>
      <c r="P570" s="93" t="s">
        <v>57</v>
      </c>
    </row>
    <row r="571" spans="1:16" s="21" customFormat="1" ht="14.25" customHeight="1">
      <c r="A571" s="218"/>
      <c r="B571" s="220"/>
      <c r="C571" s="240"/>
      <c r="D571" s="29">
        <v>2</v>
      </c>
      <c r="E571" s="155">
        <v>15500</v>
      </c>
      <c r="F571" s="155" t="s">
        <v>57</v>
      </c>
      <c r="G571" s="155" t="s">
        <v>57</v>
      </c>
      <c r="H571" s="155" t="s">
        <v>57</v>
      </c>
      <c r="I571" s="128">
        <f t="shared" si="594"/>
        <v>23250</v>
      </c>
      <c r="J571" s="128" t="s">
        <v>57</v>
      </c>
      <c r="K571" s="128" t="s">
        <v>57</v>
      </c>
      <c r="L571" s="128" t="s">
        <v>57</v>
      </c>
      <c r="M571" s="128">
        <f t="shared" si="595"/>
        <v>31000</v>
      </c>
      <c r="N571" s="128" t="s">
        <v>57</v>
      </c>
      <c r="O571" s="128" t="s">
        <v>57</v>
      </c>
      <c r="P571" s="128" t="s">
        <v>57</v>
      </c>
    </row>
    <row r="572" spans="1:16" s="21" customFormat="1" ht="20.25" customHeight="1">
      <c r="A572" s="217">
        <v>31</v>
      </c>
      <c r="B572" s="219" t="s">
        <v>369</v>
      </c>
      <c r="C572" s="238" t="s">
        <v>370</v>
      </c>
      <c r="D572" s="29">
        <v>1</v>
      </c>
      <c r="E572" s="155">
        <v>17000</v>
      </c>
      <c r="F572" s="155" t="s">
        <v>57</v>
      </c>
      <c r="G572" s="155" t="s">
        <v>57</v>
      </c>
      <c r="H572" s="155" t="s">
        <v>57</v>
      </c>
      <c r="I572" s="71">
        <f t="shared" si="594"/>
        <v>25500</v>
      </c>
      <c r="J572" s="71" t="s">
        <v>57</v>
      </c>
      <c r="K572" s="71" t="s">
        <v>57</v>
      </c>
      <c r="L572" s="71" t="s">
        <v>57</v>
      </c>
      <c r="M572" s="71">
        <f t="shared" si="595"/>
        <v>34000</v>
      </c>
      <c r="N572" s="71" t="s">
        <v>57</v>
      </c>
      <c r="O572" s="71" t="s">
        <v>57</v>
      </c>
      <c r="P572" s="71" t="s">
        <v>57</v>
      </c>
    </row>
    <row r="573" spans="1:16" s="21" customFormat="1" ht="19.5" customHeight="1">
      <c r="A573" s="218"/>
      <c r="B573" s="220"/>
      <c r="C573" s="240"/>
      <c r="D573" s="29">
        <v>2</v>
      </c>
      <c r="E573" s="155">
        <v>15500</v>
      </c>
      <c r="F573" s="155" t="s">
        <v>57</v>
      </c>
      <c r="G573" s="155" t="s">
        <v>57</v>
      </c>
      <c r="H573" s="155" t="s">
        <v>57</v>
      </c>
      <c r="I573" s="128">
        <f>E573*150%</f>
        <v>23250</v>
      </c>
      <c r="J573" s="128" t="s">
        <v>57</v>
      </c>
      <c r="K573" s="128" t="s">
        <v>57</v>
      </c>
      <c r="L573" s="128" t="s">
        <v>57</v>
      </c>
      <c r="M573" s="128">
        <f>E573*200%</f>
        <v>31000</v>
      </c>
      <c r="N573" s="128" t="s">
        <v>57</v>
      </c>
      <c r="O573" s="128" t="s">
        <v>57</v>
      </c>
      <c r="P573" s="128" t="s">
        <v>57</v>
      </c>
    </row>
    <row r="574" spans="1:16" s="21" customFormat="1">
      <c r="A574" s="241" t="s">
        <v>296</v>
      </c>
      <c r="B574" s="242"/>
      <c r="C574" s="242"/>
      <c r="D574" s="235"/>
      <c r="E574" s="235"/>
      <c r="F574" s="235"/>
      <c r="G574" s="235"/>
      <c r="H574" s="235"/>
      <c r="I574" s="235"/>
      <c r="J574" s="235"/>
      <c r="K574" s="235"/>
      <c r="L574" s="235"/>
      <c r="M574" s="235"/>
      <c r="N574" s="235"/>
      <c r="O574" s="235"/>
      <c r="P574" s="236"/>
    </row>
    <row r="575" spans="1:16" s="21" customFormat="1">
      <c r="A575" s="217">
        <v>32</v>
      </c>
      <c r="B575" s="219" t="s">
        <v>173</v>
      </c>
      <c r="C575" s="238" t="s">
        <v>307</v>
      </c>
      <c r="D575" s="29">
        <v>1</v>
      </c>
      <c r="E575" s="155">
        <v>17000</v>
      </c>
      <c r="F575" s="155" t="s">
        <v>57</v>
      </c>
      <c r="G575" s="155" t="s">
        <v>57</v>
      </c>
      <c r="H575" s="155" t="s">
        <v>57</v>
      </c>
      <c r="I575" s="85">
        <f>E575*150%</f>
        <v>25500</v>
      </c>
      <c r="J575" s="85" t="s">
        <v>57</v>
      </c>
      <c r="K575" s="85" t="s">
        <v>57</v>
      </c>
      <c r="L575" s="85" t="s">
        <v>57</v>
      </c>
      <c r="M575" s="85">
        <f>E575*200%</f>
        <v>34000</v>
      </c>
      <c r="N575" s="85" t="s">
        <v>57</v>
      </c>
      <c r="O575" s="85" t="s">
        <v>57</v>
      </c>
      <c r="P575" s="85" t="s">
        <v>57</v>
      </c>
    </row>
    <row r="576" spans="1:16" s="21" customFormat="1">
      <c r="A576" s="223"/>
      <c r="B576" s="224"/>
      <c r="C576" s="239"/>
      <c r="D576" s="29">
        <v>2</v>
      </c>
      <c r="E576" s="155">
        <v>15700</v>
      </c>
      <c r="F576" s="155" t="s">
        <v>57</v>
      </c>
      <c r="G576" s="155" t="s">
        <v>57</v>
      </c>
      <c r="H576" s="155" t="s">
        <v>57</v>
      </c>
      <c r="I576" s="128">
        <f>E576*150%</f>
        <v>23550</v>
      </c>
      <c r="J576" s="128" t="s">
        <v>57</v>
      </c>
      <c r="K576" s="128" t="s">
        <v>57</v>
      </c>
      <c r="L576" s="128" t="s">
        <v>57</v>
      </c>
      <c r="M576" s="128">
        <f>E576*200%</f>
        <v>31400</v>
      </c>
      <c r="N576" s="128" t="s">
        <v>57</v>
      </c>
      <c r="O576" s="128" t="s">
        <v>57</v>
      </c>
      <c r="P576" s="128" t="s">
        <v>57</v>
      </c>
    </row>
    <row r="577" spans="1:16" s="21" customFormat="1">
      <c r="A577" s="218"/>
      <c r="B577" s="220"/>
      <c r="C577" s="240"/>
      <c r="D577" s="29">
        <v>3</v>
      </c>
      <c r="E577" s="155">
        <v>15800</v>
      </c>
      <c r="F577" s="155" t="s">
        <v>57</v>
      </c>
      <c r="G577" s="155" t="s">
        <v>57</v>
      </c>
      <c r="H577" s="155" t="s">
        <v>57</v>
      </c>
      <c r="I577" s="85">
        <f t="shared" ref="I577" si="596">E577*150%</f>
        <v>23700</v>
      </c>
      <c r="J577" s="85" t="s">
        <v>57</v>
      </c>
      <c r="K577" s="85" t="s">
        <v>57</v>
      </c>
      <c r="L577" s="85" t="s">
        <v>57</v>
      </c>
      <c r="M577" s="85">
        <f t="shared" ref="M577" si="597">E577*200%</f>
        <v>31600</v>
      </c>
      <c r="N577" s="85" t="s">
        <v>57</v>
      </c>
      <c r="O577" s="85" t="s">
        <v>57</v>
      </c>
      <c r="P577" s="85" t="s">
        <v>57</v>
      </c>
    </row>
    <row r="578" spans="1:16" s="21" customFormat="1" ht="16.5" customHeight="1">
      <c r="A578" s="176">
        <v>33</v>
      </c>
      <c r="B578" s="199" t="s">
        <v>454</v>
      </c>
      <c r="C578" s="179" t="s">
        <v>421</v>
      </c>
      <c r="D578" s="29">
        <v>1</v>
      </c>
      <c r="E578" s="178">
        <v>17000</v>
      </c>
      <c r="F578" s="178" t="s">
        <v>57</v>
      </c>
      <c r="G578" s="178" t="s">
        <v>57</v>
      </c>
      <c r="H578" s="178" t="s">
        <v>57</v>
      </c>
      <c r="I578" s="178">
        <f>E578*150%</f>
        <v>25500</v>
      </c>
      <c r="J578" s="178" t="s">
        <v>57</v>
      </c>
      <c r="K578" s="178" t="s">
        <v>57</v>
      </c>
      <c r="L578" s="178" t="s">
        <v>57</v>
      </c>
      <c r="M578" s="178">
        <f>E578*200%</f>
        <v>34000</v>
      </c>
      <c r="N578" s="178" t="s">
        <v>57</v>
      </c>
      <c r="O578" s="178" t="s">
        <v>57</v>
      </c>
      <c r="P578" s="178" t="s">
        <v>57</v>
      </c>
    </row>
    <row r="579" spans="1:16" s="21" customFormat="1">
      <c r="A579" s="241" t="s">
        <v>42</v>
      </c>
      <c r="B579" s="242"/>
      <c r="C579" s="242"/>
      <c r="D579" s="235"/>
      <c r="E579" s="235"/>
      <c r="F579" s="235"/>
      <c r="G579" s="235"/>
      <c r="H579" s="235"/>
      <c r="I579" s="235"/>
      <c r="J579" s="235"/>
      <c r="K579" s="235"/>
      <c r="L579" s="235"/>
      <c r="M579" s="235"/>
      <c r="N579" s="235"/>
      <c r="O579" s="235"/>
      <c r="P579" s="236"/>
    </row>
    <row r="580" spans="1:16" s="21" customFormat="1">
      <c r="A580" s="217">
        <v>34</v>
      </c>
      <c r="B580" s="219" t="s">
        <v>327</v>
      </c>
      <c r="C580" s="238" t="s">
        <v>328</v>
      </c>
      <c r="D580" s="29">
        <v>1</v>
      </c>
      <c r="E580" s="155">
        <v>17000</v>
      </c>
      <c r="F580" s="155" t="s">
        <v>57</v>
      </c>
      <c r="G580" s="155" t="s">
        <v>57</v>
      </c>
      <c r="H580" s="155" t="s">
        <v>57</v>
      </c>
      <c r="I580" s="85">
        <f t="shared" ref="I580:I585" si="598">E580*150%</f>
        <v>25500</v>
      </c>
      <c r="J580" s="85" t="s">
        <v>57</v>
      </c>
      <c r="K580" s="85" t="s">
        <v>57</v>
      </c>
      <c r="L580" s="85" t="s">
        <v>57</v>
      </c>
      <c r="M580" s="85">
        <f t="shared" ref="M580:M585" si="599">E580*200%</f>
        <v>34000</v>
      </c>
      <c r="N580" s="85" t="s">
        <v>57</v>
      </c>
      <c r="O580" s="85" t="s">
        <v>57</v>
      </c>
      <c r="P580" s="85" t="s">
        <v>57</v>
      </c>
    </row>
    <row r="581" spans="1:16" s="21" customFormat="1">
      <c r="A581" s="218"/>
      <c r="B581" s="220"/>
      <c r="C581" s="240"/>
      <c r="D581" s="29">
        <v>2</v>
      </c>
      <c r="E581" s="155">
        <v>15700</v>
      </c>
      <c r="F581" s="155" t="s">
        <v>57</v>
      </c>
      <c r="G581" s="155" t="s">
        <v>57</v>
      </c>
      <c r="H581" s="155" t="s">
        <v>57</v>
      </c>
      <c r="I581" s="128">
        <f t="shared" si="598"/>
        <v>23550</v>
      </c>
      <c r="J581" s="128" t="s">
        <v>57</v>
      </c>
      <c r="K581" s="128" t="s">
        <v>57</v>
      </c>
      <c r="L581" s="128" t="s">
        <v>57</v>
      </c>
      <c r="M581" s="128">
        <f t="shared" si="599"/>
        <v>31400</v>
      </c>
      <c r="N581" s="128" t="s">
        <v>57</v>
      </c>
      <c r="O581" s="128" t="s">
        <v>57</v>
      </c>
      <c r="P581" s="128" t="s">
        <v>57</v>
      </c>
    </row>
    <row r="582" spans="1:16" s="21" customFormat="1">
      <c r="A582" s="217">
        <v>35</v>
      </c>
      <c r="B582" s="219" t="s">
        <v>329</v>
      </c>
      <c r="C582" s="238" t="s">
        <v>330</v>
      </c>
      <c r="D582" s="29">
        <v>1</v>
      </c>
      <c r="E582" s="155">
        <v>17000</v>
      </c>
      <c r="F582" s="155" t="s">
        <v>57</v>
      </c>
      <c r="G582" s="155" t="s">
        <v>57</v>
      </c>
      <c r="H582" s="155" t="s">
        <v>57</v>
      </c>
      <c r="I582" s="140">
        <f t="shared" si="598"/>
        <v>25500</v>
      </c>
      <c r="J582" s="140" t="s">
        <v>57</v>
      </c>
      <c r="K582" s="140" t="s">
        <v>57</v>
      </c>
      <c r="L582" s="140" t="s">
        <v>57</v>
      </c>
      <c r="M582" s="140">
        <f t="shared" si="599"/>
        <v>34000</v>
      </c>
      <c r="N582" s="140" t="s">
        <v>57</v>
      </c>
      <c r="O582" s="140" t="s">
        <v>57</v>
      </c>
      <c r="P582" s="140" t="s">
        <v>57</v>
      </c>
    </row>
    <row r="583" spans="1:16" s="21" customFormat="1">
      <c r="A583" s="218"/>
      <c r="B583" s="220"/>
      <c r="C583" s="240"/>
      <c r="D583" s="29">
        <v>2</v>
      </c>
      <c r="E583" s="155">
        <v>15500</v>
      </c>
      <c r="F583" s="155" t="s">
        <v>57</v>
      </c>
      <c r="G583" s="155" t="s">
        <v>57</v>
      </c>
      <c r="H583" s="155" t="s">
        <v>57</v>
      </c>
      <c r="I583" s="140">
        <f t="shared" si="598"/>
        <v>23250</v>
      </c>
      <c r="J583" s="140" t="s">
        <v>57</v>
      </c>
      <c r="K583" s="140" t="s">
        <v>57</v>
      </c>
      <c r="L583" s="140" t="s">
        <v>57</v>
      </c>
      <c r="M583" s="140">
        <f t="shared" si="599"/>
        <v>31000</v>
      </c>
      <c r="N583" s="140" t="s">
        <v>57</v>
      </c>
      <c r="O583" s="140" t="s">
        <v>57</v>
      </c>
      <c r="P583" s="140" t="s">
        <v>57</v>
      </c>
    </row>
    <row r="584" spans="1:16" s="21" customFormat="1">
      <c r="A584" s="180">
        <v>36</v>
      </c>
      <c r="B584" s="181" t="s">
        <v>425</v>
      </c>
      <c r="C584" s="184" t="s">
        <v>426</v>
      </c>
      <c r="D584" s="29">
        <v>1</v>
      </c>
      <c r="E584" s="183">
        <v>17000</v>
      </c>
      <c r="F584" s="183" t="s">
        <v>57</v>
      </c>
      <c r="G584" s="183" t="s">
        <v>57</v>
      </c>
      <c r="H584" s="183" t="s">
        <v>57</v>
      </c>
      <c r="I584" s="183">
        <f t="shared" si="598"/>
        <v>25500</v>
      </c>
      <c r="J584" s="183" t="s">
        <v>57</v>
      </c>
      <c r="K584" s="183" t="s">
        <v>57</v>
      </c>
      <c r="L584" s="183" t="s">
        <v>57</v>
      </c>
      <c r="M584" s="183">
        <f t="shared" si="599"/>
        <v>34000</v>
      </c>
      <c r="N584" s="183" t="s">
        <v>57</v>
      </c>
      <c r="O584" s="183" t="s">
        <v>57</v>
      </c>
      <c r="P584" s="183" t="s">
        <v>57</v>
      </c>
    </row>
    <row r="585" spans="1:16" s="21" customFormat="1">
      <c r="A585" s="137">
        <v>37</v>
      </c>
      <c r="B585" s="138" t="s">
        <v>405</v>
      </c>
      <c r="C585" s="139" t="s">
        <v>407</v>
      </c>
      <c r="D585" s="29">
        <v>1</v>
      </c>
      <c r="E585" s="155">
        <v>17000</v>
      </c>
      <c r="F585" s="155" t="s">
        <v>57</v>
      </c>
      <c r="G585" s="155" t="s">
        <v>57</v>
      </c>
      <c r="H585" s="155" t="s">
        <v>57</v>
      </c>
      <c r="I585" s="85">
        <f t="shared" si="598"/>
        <v>25500</v>
      </c>
      <c r="J585" s="85" t="s">
        <v>57</v>
      </c>
      <c r="K585" s="85" t="s">
        <v>57</v>
      </c>
      <c r="L585" s="85" t="s">
        <v>57</v>
      </c>
      <c r="M585" s="85">
        <f t="shared" si="599"/>
        <v>34000</v>
      </c>
      <c r="N585" s="85" t="s">
        <v>57</v>
      </c>
      <c r="O585" s="85" t="s">
        <v>57</v>
      </c>
      <c r="P585" s="85" t="s">
        <v>57</v>
      </c>
    </row>
    <row r="586" spans="1:16" s="21" customFormat="1">
      <c r="A586" s="241" t="s">
        <v>455</v>
      </c>
      <c r="B586" s="242"/>
      <c r="C586" s="242"/>
      <c r="D586" s="235"/>
      <c r="E586" s="235"/>
      <c r="F586" s="235"/>
      <c r="G586" s="235"/>
      <c r="H586" s="235"/>
      <c r="I586" s="235"/>
      <c r="J586" s="235"/>
      <c r="K586" s="235"/>
      <c r="L586" s="235"/>
      <c r="M586" s="235"/>
      <c r="N586" s="235"/>
      <c r="O586" s="235"/>
      <c r="P586" s="236"/>
    </row>
    <row r="587" spans="1:16" s="21" customFormat="1" ht="25.5">
      <c r="A587" s="202">
        <v>38</v>
      </c>
      <c r="B587" s="203" t="s">
        <v>456</v>
      </c>
      <c r="C587" s="204"/>
      <c r="D587" s="29">
        <v>1</v>
      </c>
      <c r="E587" s="207">
        <v>26000</v>
      </c>
      <c r="F587" s="207" t="s">
        <v>57</v>
      </c>
      <c r="G587" s="207" t="s">
        <v>57</v>
      </c>
      <c r="H587" s="207" t="s">
        <v>57</v>
      </c>
      <c r="I587" s="207">
        <f t="shared" ref="I587:I589" si="600">E587*150%</f>
        <v>39000</v>
      </c>
      <c r="J587" s="207" t="s">
        <v>57</v>
      </c>
      <c r="K587" s="207" t="s">
        <v>57</v>
      </c>
      <c r="L587" s="207" t="s">
        <v>57</v>
      </c>
      <c r="M587" s="207">
        <f t="shared" ref="M587:M589" si="601">E587*200%</f>
        <v>52000</v>
      </c>
      <c r="N587" s="207" t="s">
        <v>57</v>
      </c>
      <c r="O587" s="207" t="s">
        <v>57</v>
      </c>
      <c r="P587" s="207" t="s">
        <v>57</v>
      </c>
    </row>
    <row r="588" spans="1:16" s="21" customFormat="1" ht="21" customHeight="1">
      <c r="A588" s="202">
        <v>39</v>
      </c>
      <c r="B588" s="203" t="s">
        <v>457</v>
      </c>
      <c r="C588" s="204"/>
      <c r="D588" s="29">
        <v>1</v>
      </c>
      <c r="E588" s="207">
        <v>26000</v>
      </c>
      <c r="F588" s="207" t="s">
        <v>57</v>
      </c>
      <c r="G588" s="207" t="s">
        <v>57</v>
      </c>
      <c r="H588" s="207" t="s">
        <v>57</v>
      </c>
      <c r="I588" s="207">
        <f t="shared" si="600"/>
        <v>39000</v>
      </c>
      <c r="J588" s="207" t="s">
        <v>57</v>
      </c>
      <c r="K588" s="207" t="s">
        <v>57</v>
      </c>
      <c r="L588" s="207" t="s">
        <v>57</v>
      </c>
      <c r="M588" s="207">
        <f t="shared" si="601"/>
        <v>52000</v>
      </c>
      <c r="N588" s="207" t="s">
        <v>57</v>
      </c>
      <c r="O588" s="207" t="s">
        <v>57</v>
      </c>
      <c r="P588" s="207" t="s">
        <v>57</v>
      </c>
    </row>
    <row r="589" spans="1:16" s="21" customFormat="1" ht="20.25" customHeight="1">
      <c r="A589" s="202">
        <v>40</v>
      </c>
      <c r="B589" s="203" t="s">
        <v>459</v>
      </c>
      <c r="C589" s="204"/>
      <c r="D589" s="29">
        <v>1</v>
      </c>
      <c r="E589" s="207">
        <v>26000</v>
      </c>
      <c r="F589" s="207" t="s">
        <v>57</v>
      </c>
      <c r="G589" s="207" t="s">
        <v>57</v>
      </c>
      <c r="H589" s="207" t="s">
        <v>57</v>
      </c>
      <c r="I589" s="207">
        <f t="shared" si="600"/>
        <v>39000</v>
      </c>
      <c r="J589" s="207" t="s">
        <v>57</v>
      </c>
      <c r="K589" s="207" t="s">
        <v>57</v>
      </c>
      <c r="L589" s="207" t="s">
        <v>57</v>
      </c>
      <c r="M589" s="207">
        <f t="shared" si="601"/>
        <v>52000</v>
      </c>
      <c r="N589" s="207" t="s">
        <v>57</v>
      </c>
      <c r="O589" s="207" t="s">
        <v>57</v>
      </c>
      <c r="P589" s="207" t="s">
        <v>57</v>
      </c>
    </row>
    <row r="590" spans="1:16" s="21" customFormat="1">
      <c r="A590" s="241" t="s">
        <v>9</v>
      </c>
      <c r="B590" s="242"/>
      <c r="C590" s="242"/>
      <c r="D590" s="235"/>
      <c r="E590" s="235"/>
      <c r="F590" s="235"/>
      <c r="G590" s="235"/>
      <c r="H590" s="235"/>
      <c r="I590" s="235"/>
      <c r="J590" s="235"/>
      <c r="K590" s="235"/>
      <c r="L590" s="235"/>
      <c r="M590" s="235"/>
      <c r="N590" s="235"/>
      <c r="O590" s="235"/>
      <c r="P590" s="236"/>
    </row>
    <row r="591" spans="1:16" s="21" customFormat="1" ht="15" customHeight="1">
      <c r="A591" s="217">
        <v>41</v>
      </c>
      <c r="B591" s="219" t="s">
        <v>335</v>
      </c>
      <c r="C591" s="238" t="s">
        <v>332</v>
      </c>
      <c r="D591" s="29">
        <v>1</v>
      </c>
      <c r="E591" s="155">
        <v>17000</v>
      </c>
      <c r="F591" s="155" t="s">
        <v>57</v>
      </c>
      <c r="G591" s="155" t="s">
        <v>57</v>
      </c>
      <c r="H591" s="155" t="s">
        <v>57</v>
      </c>
      <c r="I591" s="85">
        <f t="shared" ref="I591:I596" si="602">E591*150%</f>
        <v>25500</v>
      </c>
      <c r="J591" s="85" t="s">
        <v>57</v>
      </c>
      <c r="K591" s="85" t="s">
        <v>57</v>
      </c>
      <c r="L591" s="85" t="s">
        <v>57</v>
      </c>
      <c r="M591" s="85">
        <f t="shared" ref="M591:M596" si="603">E591*200%</f>
        <v>34000</v>
      </c>
      <c r="N591" s="85" t="s">
        <v>57</v>
      </c>
      <c r="O591" s="85" t="s">
        <v>57</v>
      </c>
      <c r="P591" s="85" t="s">
        <v>57</v>
      </c>
    </row>
    <row r="592" spans="1:16" s="21" customFormat="1" ht="17.25" customHeight="1">
      <c r="A592" s="218"/>
      <c r="B592" s="220"/>
      <c r="C592" s="240"/>
      <c r="D592" s="29">
        <v>2</v>
      </c>
      <c r="E592" s="155">
        <v>15700</v>
      </c>
      <c r="F592" s="155" t="s">
        <v>57</v>
      </c>
      <c r="G592" s="155" t="s">
        <v>57</v>
      </c>
      <c r="H592" s="155" t="s">
        <v>57</v>
      </c>
      <c r="I592" s="128">
        <f t="shared" si="602"/>
        <v>23550</v>
      </c>
      <c r="J592" s="128" t="s">
        <v>57</v>
      </c>
      <c r="K592" s="128" t="s">
        <v>57</v>
      </c>
      <c r="L592" s="128" t="s">
        <v>57</v>
      </c>
      <c r="M592" s="128">
        <f t="shared" si="603"/>
        <v>31400</v>
      </c>
      <c r="N592" s="128" t="s">
        <v>57</v>
      </c>
      <c r="O592" s="128" t="s">
        <v>57</v>
      </c>
      <c r="P592" s="128" t="s">
        <v>57</v>
      </c>
    </row>
    <row r="593" spans="1:16" s="21" customFormat="1" ht="21" customHeight="1">
      <c r="A593" s="217">
        <v>42</v>
      </c>
      <c r="B593" s="219" t="s">
        <v>333</v>
      </c>
      <c r="C593" s="238" t="s">
        <v>334</v>
      </c>
      <c r="D593" s="29">
        <v>1</v>
      </c>
      <c r="E593" s="155">
        <v>17000</v>
      </c>
      <c r="F593" s="155" t="s">
        <v>57</v>
      </c>
      <c r="G593" s="155" t="s">
        <v>57</v>
      </c>
      <c r="H593" s="155" t="s">
        <v>57</v>
      </c>
      <c r="I593" s="85">
        <f t="shared" si="602"/>
        <v>25500</v>
      </c>
      <c r="J593" s="85" t="s">
        <v>57</v>
      </c>
      <c r="K593" s="85" t="s">
        <v>57</v>
      </c>
      <c r="L593" s="85" t="s">
        <v>57</v>
      </c>
      <c r="M593" s="85">
        <f t="shared" si="603"/>
        <v>34000</v>
      </c>
      <c r="N593" s="85" t="s">
        <v>57</v>
      </c>
      <c r="O593" s="85" t="s">
        <v>57</v>
      </c>
      <c r="P593" s="85" t="s">
        <v>57</v>
      </c>
    </row>
    <row r="594" spans="1:16" s="21" customFormat="1" ht="19.5" customHeight="1">
      <c r="A594" s="218"/>
      <c r="B594" s="220"/>
      <c r="C594" s="240"/>
      <c r="D594" s="29">
        <v>2</v>
      </c>
      <c r="E594" s="155">
        <v>15700</v>
      </c>
      <c r="F594" s="155" t="s">
        <v>57</v>
      </c>
      <c r="G594" s="155" t="s">
        <v>57</v>
      </c>
      <c r="H594" s="155" t="s">
        <v>57</v>
      </c>
      <c r="I594" s="128">
        <f t="shared" si="602"/>
        <v>23550</v>
      </c>
      <c r="J594" s="128" t="s">
        <v>57</v>
      </c>
      <c r="K594" s="128" t="s">
        <v>57</v>
      </c>
      <c r="L594" s="128" t="s">
        <v>57</v>
      </c>
      <c r="M594" s="128">
        <f t="shared" si="603"/>
        <v>31400</v>
      </c>
      <c r="N594" s="128" t="s">
        <v>57</v>
      </c>
      <c r="O594" s="128" t="s">
        <v>57</v>
      </c>
      <c r="P594" s="128" t="s">
        <v>57</v>
      </c>
    </row>
    <row r="595" spans="1:16" s="21" customFormat="1" ht="20.25" customHeight="1">
      <c r="A595" s="217">
        <v>43</v>
      </c>
      <c r="B595" s="219" t="s">
        <v>336</v>
      </c>
      <c r="C595" s="238" t="s">
        <v>337</v>
      </c>
      <c r="D595" s="29">
        <v>1</v>
      </c>
      <c r="E595" s="155">
        <v>17000</v>
      </c>
      <c r="F595" s="155" t="s">
        <v>57</v>
      </c>
      <c r="G595" s="155">
        <v>15000</v>
      </c>
      <c r="H595" s="155" t="s">
        <v>57</v>
      </c>
      <c r="I595" s="128">
        <f t="shared" si="602"/>
        <v>25500</v>
      </c>
      <c r="J595" s="128" t="s">
        <v>57</v>
      </c>
      <c r="K595" s="183">
        <f>G595*150%</f>
        <v>22500</v>
      </c>
      <c r="L595" s="128" t="s">
        <v>57</v>
      </c>
      <c r="M595" s="128">
        <f t="shared" si="603"/>
        <v>34000</v>
      </c>
      <c r="N595" s="128" t="s">
        <v>57</v>
      </c>
      <c r="O595" s="128">
        <f>G595*200%</f>
        <v>30000</v>
      </c>
      <c r="P595" s="128" t="s">
        <v>57</v>
      </c>
    </row>
    <row r="596" spans="1:16" s="21" customFormat="1" ht="21.75" customHeight="1">
      <c r="A596" s="218"/>
      <c r="B596" s="220"/>
      <c r="C596" s="240"/>
      <c r="D596" s="29">
        <v>2</v>
      </c>
      <c r="E596" s="155">
        <v>15700</v>
      </c>
      <c r="F596" s="155" t="s">
        <v>57</v>
      </c>
      <c r="G596" s="155" t="s">
        <v>57</v>
      </c>
      <c r="H596" s="155" t="s">
        <v>57</v>
      </c>
      <c r="I596" s="85">
        <f t="shared" si="602"/>
        <v>23550</v>
      </c>
      <c r="J596" s="85" t="s">
        <v>57</v>
      </c>
      <c r="K596" s="85" t="s">
        <v>57</v>
      </c>
      <c r="L596" s="85" t="s">
        <v>57</v>
      </c>
      <c r="M596" s="85">
        <f t="shared" si="603"/>
        <v>31400</v>
      </c>
      <c r="N596" s="85" t="s">
        <v>57</v>
      </c>
      <c r="O596" s="85" t="s">
        <v>57</v>
      </c>
      <c r="P596" s="85" t="s">
        <v>57</v>
      </c>
    </row>
    <row r="597" spans="1:16" s="21" customFormat="1">
      <c r="A597" s="241" t="s">
        <v>161</v>
      </c>
      <c r="B597" s="242"/>
      <c r="C597" s="242"/>
      <c r="D597" s="235"/>
      <c r="E597" s="235"/>
      <c r="F597" s="235"/>
      <c r="G597" s="235"/>
      <c r="H597" s="235"/>
      <c r="I597" s="235"/>
      <c r="J597" s="235"/>
      <c r="K597" s="235"/>
      <c r="L597" s="235"/>
      <c r="M597" s="235"/>
      <c r="N597" s="235"/>
      <c r="O597" s="235"/>
      <c r="P597" s="236"/>
    </row>
    <row r="598" spans="1:16" s="21" customFormat="1">
      <c r="A598" s="217">
        <v>44</v>
      </c>
      <c r="B598" s="219" t="s">
        <v>362</v>
      </c>
      <c r="C598" s="238"/>
      <c r="D598" s="29">
        <v>1</v>
      </c>
      <c r="E598" s="155">
        <v>30000</v>
      </c>
      <c r="F598" s="155" t="s">
        <v>57</v>
      </c>
      <c r="G598" s="155" t="s">
        <v>57</v>
      </c>
      <c r="H598" s="155" t="s">
        <v>57</v>
      </c>
      <c r="I598" s="89">
        <f t="shared" ref="I598:I600" si="604">E598*150%</f>
        <v>45000</v>
      </c>
      <c r="J598" s="89" t="s">
        <v>57</v>
      </c>
      <c r="K598" s="89" t="s">
        <v>57</v>
      </c>
      <c r="L598" s="89" t="s">
        <v>57</v>
      </c>
      <c r="M598" s="89">
        <f t="shared" ref="M598:M600" si="605">E598*200%</f>
        <v>60000</v>
      </c>
      <c r="N598" s="89" t="s">
        <v>57</v>
      </c>
      <c r="O598" s="89" t="s">
        <v>57</v>
      </c>
      <c r="P598" s="89" t="s">
        <v>57</v>
      </c>
    </row>
    <row r="599" spans="1:16" s="21" customFormat="1">
      <c r="A599" s="218"/>
      <c r="B599" s="220"/>
      <c r="C599" s="240"/>
      <c r="D599" s="29">
        <v>2</v>
      </c>
      <c r="E599" s="155">
        <v>26000</v>
      </c>
      <c r="F599" s="155" t="s">
        <v>57</v>
      </c>
      <c r="G599" s="155" t="s">
        <v>57</v>
      </c>
      <c r="H599" s="155" t="s">
        <v>57</v>
      </c>
      <c r="I599" s="128">
        <f t="shared" ref="I599" si="606">E599*150%</f>
        <v>39000</v>
      </c>
      <c r="J599" s="128" t="s">
        <v>57</v>
      </c>
      <c r="K599" s="128" t="s">
        <v>57</v>
      </c>
      <c r="L599" s="128" t="s">
        <v>57</v>
      </c>
      <c r="M599" s="128">
        <f t="shared" ref="M599" si="607">E599*200%</f>
        <v>52000</v>
      </c>
      <c r="N599" s="128" t="s">
        <v>57</v>
      </c>
      <c r="O599" s="128" t="s">
        <v>57</v>
      </c>
      <c r="P599" s="128" t="s">
        <v>57</v>
      </c>
    </row>
    <row r="600" spans="1:16" s="21" customFormat="1">
      <c r="A600" s="217">
        <v>45</v>
      </c>
      <c r="B600" s="219" t="s">
        <v>137</v>
      </c>
      <c r="C600" s="238"/>
      <c r="D600" s="29">
        <v>1</v>
      </c>
      <c r="E600" s="155">
        <v>30000</v>
      </c>
      <c r="F600" s="155" t="s">
        <v>57</v>
      </c>
      <c r="G600" s="155" t="s">
        <v>57</v>
      </c>
      <c r="H600" s="155" t="s">
        <v>57</v>
      </c>
      <c r="I600" s="89">
        <f t="shared" si="604"/>
        <v>45000</v>
      </c>
      <c r="J600" s="89" t="s">
        <v>57</v>
      </c>
      <c r="K600" s="89" t="s">
        <v>57</v>
      </c>
      <c r="L600" s="89" t="s">
        <v>57</v>
      </c>
      <c r="M600" s="89">
        <f t="shared" si="605"/>
        <v>60000</v>
      </c>
      <c r="N600" s="89" t="s">
        <v>57</v>
      </c>
      <c r="O600" s="89" t="s">
        <v>57</v>
      </c>
      <c r="P600" s="89" t="s">
        <v>57</v>
      </c>
    </row>
    <row r="601" spans="1:16" s="21" customFormat="1">
      <c r="A601" s="218"/>
      <c r="B601" s="220"/>
      <c r="C601" s="240"/>
      <c r="D601" s="29">
        <v>2</v>
      </c>
      <c r="E601" s="155">
        <v>26000</v>
      </c>
      <c r="F601" s="155" t="s">
        <v>57</v>
      </c>
      <c r="G601" s="155" t="s">
        <v>57</v>
      </c>
      <c r="H601" s="155" t="s">
        <v>57</v>
      </c>
      <c r="I601" s="128">
        <f>E601*150%</f>
        <v>39000</v>
      </c>
      <c r="J601" s="128" t="s">
        <v>57</v>
      </c>
      <c r="K601" s="128" t="s">
        <v>57</v>
      </c>
      <c r="L601" s="128" t="s">
        <v>57</v>
      </c>
      <c r="M601" s="128">
        <f t="shared" ref="M601" si="608">E601*200%</f>
        <v>52000</v>
      </c>
      <c r="N601" s="128" t="s">
        <v>57</v>
      </c>
      <c r="O601" s="128" t="s">
        <v>57</v>
      </c>
      <c r="P601" s="128" t="s">
        <v>57</v>
      </c>
    </row>
    <row r="602" spans="1:16" s="21" customFormat="1">
      <c r="A602" s="241" t="s">
        <v>297</v>
      </c>
      <c r="B602" s="242"/>
      <c r="C602" s="242"/>
      <c r="D602" s="235"/>
      <c r="E602" s="235"/>
      <c r="F602" s="235"/>
      <c r="G602" s="235"/>
      <c r="H602" s="235"/>
      <c r="I602" s="235"/>
      <c r="J602" s="235"/>
      <c r="K602" s="235"/>
      <c r="L602" s="235"/>
      <c r="M602" s="235"/>
      <c r="N602" s="235"/>
      <c r="O602" s="235"/>
      <c r="P602" s="236"/>
    </row>
    <row r="603" spans="1:16" s="21" customFormat="1" ht="27" customHeight="1">
      <c r="A603" s="187">
        <v>46</v>
      </c>
      <c r="B603" s="188" t="s">
        <v>439</v>
      </c>
      <c r="C603" s="189" t="s">
        <v>434</v>
      </c>
      <c r="D603" s="29">
        <v>1</v>
      </c>
      <c r="E603" s="192">
        <v>17000</v>
      </c>
      <c r="F603" s="192" t="s">
        <v>57</v>
      </c>
      <c r="G603" s="192" t="s">
        <v>57</v>
      </c>
      <c r="H603" s="192" t="s">
        <v>57</v>
      </c>
      <c r="I603" s="192">
        <f t="shared" ref="I603:I604" si="609">E603*150%</f>
        <v>25500</v>
      </c>
      <c r="J603" s="192" t="s">
        <v>57</v>
      </c>
      <c r="K603" s="192" t="s">
        <v>57</v>
      </c>
      <c r="L603" s="192" t="s">
        <v>57</v>
      </c>
      <c r="M603" s="192">
        <f t="shared" ref="M603:M604" si="610">E603*200%</f>
        <v>34000</v>
      </c>
      <c r="N603" s="192" t="s">
        <v>57</v>
      </c>
      <c r="O603" s="192" t="s">
        <v>57</v>
      </c>
      <c r="P603" s="192" t="s">
        <v>57</v>
      </c>
    </row>
    <row r="604" spans="1:16" s="21" customFormat="1">
      <c r="A604" s="187">
        <v>47</v>
      </c>
      <c r="B604" s="188" t="s">
        <v>440</v>
      </c>
      <c r="C604" s="189" t="s">
        <v>435</v>
      </c>
      <c r="D604" s="29">
        <v>1</v>
      </c>
      <c r="E604" s="192">
        <v>17000</v>
      </c>
      <c r="F604" s="192" t="s">
        <v>57</v>
      </c>
      <c r="G604" s="192" t="s">
        <v>57</v>
      </c>
      <c r="H604" s="192" t="s">
        <v>57</v>
      </c>
      <c r="I604" s="192">
        <f t="shared" si="609"/>
        <v>25500</v>
      </c>
      <c r="J604" s="192" t="s">
        <v>57</v>
      </c>
      <c r="K604" s="192" t="s">
        <v>57</v>
      </c>
      <c r="L604" s="192" t="s">
        <v>57</v>
      </c>
      <c r="M604" s="192">
        <f t="shared" si="610"/>
        <v>34000</v>
      </c>
      <c r="N604" s="192" t="s">
        <v>57</v>
      </c>
      <c r="O604" s="192" t="s">
        <v>57</v>
      </c>
      <c r="P604" s="192" t="s">
        <v>57</v>
      </c>
    </row>
    <row r="605" spans="1:16" s="21" customFormat="1">
      <c r="A605" s="241" t="s">
        <v>67</v>
      </c>
      <c r="B605" s="242"/>
      <c r="C605" s="242"/>
      <c r="D605" s="235"/>
      <c r="E605" s="235"/>
      <c r="F605" s="235"/>
      <c r="G605" s="235"/>
      <c r="H605" s="235"/>
      <c r="I605" s="235"/>
      <c r="J605" s="235"/>
      <c r="K605" s="235"/>
      <c r="L605" s="235"/>
      <c r="M605" s="235"/>
      <c r="N605" s="235"/>
      <c r="O605" s="235"/>
      <c r="P605" s="236"/>
    </row>
    <row r="606" spans="1:16" s="21" customFormat="1" ht="25.5">
      <c r="A606" s="168">
        <v>48</v>
      </c>
      <c r="B606" s="169" t="s">
        <v>171</v>
      </c>
      <c r="C606" s="170"/>
      <c r="D606" s="29">
        <v>1</v>
      </c>
      <c r="E606" s="168">
        <v>22000</v>
      </c>
      <c r="F606" s="168" t="s">
        <v>57</v>
      </c>
      <c r="G606" s="168" t="s">
        <v>57</v>
      </c>
      <c r="H606" s="168" t="s">
        <v>57</v>
      </c>
      <c r="I606" s="168">
        <f>E606*150%</f>
        <v>33000</v>
      </c>
      <c r="J606" s="168" t="s">
        <v>57</v>
      </c>
      <c r="K606" s="168" t="s">
        <v>57</v>
      </c>
      <c r="L606" s="168" t="s">
        <v>57</v>
      </c>
      <c r="M606" s="168">
        <f t="shared" ref="M606" si="611">E606*200%</f>
        <v>44000</v>
      </c>
      <c r="N606" s="168" t="s">
        <v>57</v>
      </c>
      <c r="O606" s="168" t="s">
        <v>57</v>
      </c>
      <c r="P606" s="168" t="s">
        <v>57</v>
      </c>
    </row>
    <row r="607" spans="1:16" s="21" customFormat="1" ht="12.75" customHeight="1">
      <c r="A607" s="230" t="s">
        <v>66</v>
      </c>
      <c r="B607" s="231"/>
      <c r="C607" s="231"/>
      <c r="D607" s="232"/>
      <c r="E607" s="232"/>
      <c r="F607" s="232"/>
      <c r="G607" s="232"/>
      <c r="H607" s="232"/>
      <c r="I607" s="232"/>
      <c r="J607" s="232"/>
      <c r="K607" s="232"/>
      <c r="L607" s="232"/>
      <c r="M607" s="232"/>
      <c r="N607" s="232"/>
      <c r="O607" s="232"/>
      <c r="P607" s="233"/>
    </row>
    <row r="608" spans="1:16" s="21" customFormat="1" ht="38.25">
      <c r="A608" s="207">
        <v>49</v>
      </c>
      <c r="B608" s="206" t="s">
        <v>465</v>
      </c>
      <c r="C608" s="205"/>
      <c r="D608" s="29">
        <v>1</v>
      </c>
      <c r="E608" s="207">
        <v>22000</v>
      </c>
      <c r="F608" s="207" t="s">
        <v>57</v>
      </c>
      <c r="G608" s="207" t="s">
        <v>57</v>
      </c>
      <c r="H608" s="207" t="s">
        <v>57</v>
      </c>
      <c r="I608" s="207">
        <f>E608*150%</f>
        <v>33000</v>
      </c>
      <c r="J608" s="207" t="s">
        <v>57</v>
      </c>
      <c r="K608" s="207" t="s">
        <v>57</v>
      </c>
      <c r="L608" s="207" t="s">
        <v>57</v>
      </c>
      <c r="M608" s="207">
        <f t="shared" ref="M608" si="612">E608*200%</f>
        <v>44000</v>
      </c>
      <c r="N608" s="207" t="s">
        <v>57</v>
      </c>
      <c r="O608" s="207" t="s">
        <v>57</v>
      </c>
      <c r="P608" s="207" t="s">
        <v>57</v>
      </c>
    </row>
    <row r="609" spans="1:16" s="21" customFormat="1">
      <c r="A609" s="241" t="s">
        <v>431</v>
      </c>
      <c r="B609" s="242"/>
      <c r="C609" s="242"/>
      <c r="D609" s="235"/>
      <c r="E609" s="235"/>
      <c r="F609" s="235"/>
      <c r="G609" s="235"/>
      <c r="H609" s="235"/>
      <c r="I609" s="235"/>
      <c r="J609" s="235"/>
      <c r="K609" s="235"/>
      <c r="L609" s="235"/>
      <c r="M609" s="235"/>
      <c r="N609" s="235"/>
      <c r="O609" s="235"/>
      <c r="P609" s="236"/>
    </row>
    <row r="610" spans="1:16" s="21" customFormat="1">
      <c r="A610" s="192">
        <v>50</v>
      </c>
      <c r="B610" s="191" t="s">
        <v>153</v>
      </c>
      <c r="C610" s="190"/>
      <c r="D610" s="29">
        <v>1</v>
      </c>
      <c r="E610" s="192">
        <v>25000</v>
      </c>
      <c r="F610" s="192" t="s">
        <v>57</v>
      </c>
      <c r="G610" s="192" t="s">
        <v>57</v>
      </c>
      <c r="H610" s="192" t="s">
        <v>57</v>
      </c>
      <c r="I610" s="192">
        <f>E610*150%</f>
        <v>37500</v>
      </c>
      <c r="J610" s="192" t="s">
        <v>57</v>
      </c>
      <c r="K610" s="192" t="s">
        <v>57</v>
      </c>
      <c r="L610" s="192" t="s">
        <v>57</v>
      </c>
      <c r="M610" s="192">
        <f t="shared" ref="M610" si="613">E610*200%</f>
        <v>50000</v>
      </c>
      <c r="N610" s="192" t="s">
        <v>57</v>
      </c>
      <c r="O610" s="192" t="s">
        <v>57</v>
      </c>
      <c r="P610" s="192" t="s">
        <v>57</v>
      </c>
    </row>
    <row r="611" spans="1:16" ht="14.25" customHeight="1">
      <c r="A611" s="249" t="s">
        <v>360</v>
      </c>
      <c r="B611" s="249"/>
      <c r="C611" s="249"/>
      <c r="D611" s="245"/>
      <c r="E611" s="245"/>
      <c r="F611" s="245"/>
      <c r="G611" s="245"/>
      <c r="H611" s="245"/>
      <c r="I611" s="245"/>
      <c r="J611" s="245"/>
      <c r="K611" s="245"/>
      <c r="L611" s="245"/>
      <c r="M611" s="245"/>
      <c r="N611" s="245"/>
      <c r="O611" s="245"/>
      <c r="P611" s="245"/>
    </row>
    <row r="612" spans="1:16" s="21" customFormat="1">
      <c r="A612" s="289" t="s">
        <v>417</v>
      </c>
      <c r="B612" s="290"/>
      <c r="C612" s="290"/>
      <c r="D612" s="235"/>
      <c r="E612" s="235"/>
      <c r="F612" s="235"/>
      <c r="G612" s="235"/>
      <c r="H612" s="235"/>
      <c r="I612" s="235"/>
      <c r="J612" s="235"/>
      <c r="K612" s="235"/>
      <c r="L612" s="235"/>
      <c r="M612" s="235"/>
      <c r="N612" s="235"/>
      <c r="O612" s="235"/>
      <c r="P612" s="236"/>
    </row>
    <row r="613" spans="1:16" s="21" customFormat="1">
      <c r="A613" s="208">
        <v>51</v>
      </c>
      <c r="B613" s="160" t="s">
        <v>411</v>
      </c>
      <c r="C613" s="161" t="s">
        <v>408</v>
      </c>
      <c r="D613" s="29">
        <v>1</v>
      </c>
      <c r="E613" s="158">
        <v>25000</v>
      </c>
      <c r="F613" s="158" t="s">
        <v>57</v>
      </c>
      <c r="G613" s="158" t="s">
        <v>57</v>
      </c>
      <c r="H613" s="158" t="s">
        <v>57</v>
      </c>
      <c r="I613" s="158" t="s">
        <v>57</v>
      </c>
      <c r="J613" s="158" t="s">
        <v>57</v>
      </c>
      <c r="K613" s="158" t="s">
        <v>57</v>
      </c>
      <c r="L613" s="158" t="s">
        <v>57</v>
      </c>
      <c r="M613" s="158" t="s">
        <v>57</v>
      </c>
      <c r="N613" s="158" t="s">
        <v>57</v>
      </c>
      <c r="O613" s="158" t="s">
        <v>57</v>
      </c>
      <c r="P613" s="158" t="s">
        <v>57</v>
      </c>
    </row>
    <row r="614" spans="1:16" s="21" customFormat="1" ht="25.5">
      <c r="A614" s="208">
        <v>52</v>
      </c>
      <c r="B614" s="160" t="s">
        <v>412</v>
      </c>
      <c r="C614" s="161" t="s">
        <v>409</v>
      </c>
      <c r="D614" s="29">
        <v>1</v>
      </c>
      <c r="E614" s="158">
        <v>25000</v>
      </c>
      <c r="F614" s="158" t="s">
        <v>57</v>
      </c>
      <c r="G614" s="158" t="s">
        <v>57</v>
      </c>
      <c r="H614" s="158" t="s">
        <v>57</v>
      </c>
      <c r="I614" s="158" t="s">
        <v>57</v>
      </c>
      <c r="J614" s="158" t="s">
        <v>57</v>
      </c>
      <c r="K614" s="158" t="s">
        <v>57</v>
      </c>
      <c r="L614" s="158" t="s">
        <v>57</v>
      </c>
      <c r="M614" s="158" t="s">
        <v>57</v>
      </c>
      <c r="N614" s="158" t="s">
        <v>57</v>
      </c>
      <c r="O614" s="158" t="s">
        <v>57</v>
      </c>
      <c r="P614" s="158" t="s">
        <v>57</v>
      </c>
    </row>
    <row r="615" spans="1:16" s="21" customFormat="1">
      <c r="A615" s="208">
        <v>53</v>
      </c>
      <c r="B615" s="160" t="s">
        <v>413</v>
      </c>
      <c r="C615" s="161" t="s">
        <v>410</v>
      </c>
      <c r="D615" s="29">
        <v>1</v>
      </c>
      <c r="E615" s="158">
        <v>25000</v>
      </c>
      <c r="F615" s="158" t="s">
        <v>57</v>
      </c>
      <c r="G615" s="158" t="s">
        <v>57</v>
      </c>
      <c r="H615" s="158" t="s">
        <v>57</v>
      </c>
      <c r="I615" s="158" t="s">
        <v>57</v>
      </c>
      <c r="J615" s="158" t="s">
        <v>57</v>
      </c>
      <c r="K615" s="158" t="s">
        <v>57</v>
      </c>
      <c r="L615" s="158" t="s">
        <v>57</v>
      </c>
      <c r="M615" s="158" t="s">
        <v>57</v>
      </c>
      <c r="N615" s="158" t="s">
        <v>57</v>
      </c>
      <c r="O615" s="158" t="s">
        <v>57</v>
      </c>
      <c r="P615" s="158" t="s">
        <v>57</v>
      </c>
    </row>
    <row r="616" spans="1:16" s="21" customFormat="1">
      <c r="A616" s="289" t="s">
        <v>383</v>
      </c>
      <c r="B616" s="290"/>
      <c r="C616" s="290"/>
      <c r="D616" s="235"/>
      <c r="E616" s="235"/>
      <c r="F616" s="235"/>
      <c r="G616" s="235"/>
      <c r="H616" s="235"/>
      <c r="I616" s="235"/>
      <c r="J616" s="235"/>
      <c r="K616" s="235"/>
      <c r="L616" s="235"/>
      <c r="M616" s="235"/>
      <c r="N616" s="235"/>
      <c r="O616" s="235"/>
      <c r="P616" s="236"/>
    </row>
    <row r="617" spans="1:16" s="21" customFormat="1">
      <c r="A617" s="295">
        <v>54</v>
      </c>
      <c r="B617" s="226" t="s">
        <v>381</v>
      </c>
      <c r="C617" s="253"/>
      <c r="D617" s="29" t="s">
        <v>316</v>
      </c>
      <c r="E617" s="155">
        <v>25000</v>
      </c>
      <c r="F617" s="155" t="s">
        <v>57</v>
      </c>
      <c r="G617" s="155" t="s">
        <v>57</v>
      </c>
      <c r="H617" s="155" t="s">
        <v>57</v>
      </c>
      <c r="I617" s="80" t="s">
        <v>57</v>
      </c>
      <c r="J617" s="80" t="s">
        <v>57</v>
      </c>
      <c r="K617" s="80" t="s">
        <v>57</v>
      </c>
      <c r="L617" s="80" t="s">
        <v>57</v>
      </c>
      <c r="M617" s="80" t="s">
        <v>57</v>
      </c>
      <c r="N617" s="80" t="s">
        <v>57</v>
      </c>
      <c r="O617" s="80" t="s">
        <v>57</v>
      </c>
      <c r="P617" s="80" t="s">
        <v>57</v>
      </c>
    </row>
    <row r="618" spans="1:16" s="21" customFormat="1">
      <c r="A618" s="295"/>
      <c r="B618" s="226"/>
      <c r="C618" s="253"/>
      <c r="D618" s="29" t="s">
        <v>205</v>
      </c>
      <c r="E618" s="155">
        <v>25000</v>
      </c>
      <c r="F618" s="155" t="s">
        <v>57</v>
      </c>
      <c r="G618" s="155" t="s">
        <v>57</v>
      </c>
      <c r="H618" s="155" t="s">
        <v>57</v>
      </c>
      <c r="I618" s="80" t="s">
        <v>57</v>
      </c>
      <c r="J618" s="80" t="s">
        <v>57</v>
      </c>
      <c r="K618" s="80" t="s">
        <v>57</v>
      </c>
      <c r="L618" s="80" t="s">
        <v>57</v>
      </c>
      <c r="M618" s="80" t="s">
        <v>57</v>
      </c>
      <c r="N618" s="80" t="s">
        <v>57</v>
      </c>
      <c r="O618" s="80" t="s">
        <v>57</v>
      </c>
      <c r="P618" s="80" t="s">
        <v>57</v>
      </c>
    </row>
    <row r="619" spans="1:16" s="21" customFormat="1">
      <c r="A619" s="295"/>
      <c r="B619" s="226"/>
      <c r="C619" s="253"/>
      <c r="D619" s="29" t="s">
        <v>206</v>
      </c>
      <c r="E619" s="155">
        <v>25000</v>
      </c>
      <c r="F619" s="155" t="s">
        <v>57</v>
      </c>
      <c r="G619" s="155" t="s">
        <v>57</v>
      </c>
      <c r="H619" s="155" t="s">
        <v>57</v>
      </c>
      <c r="I619" s="80" t="s">
        <v>57</v>
      </c>
      <c r="J619" s="80" t="s">
        <v>57</v>
      </c>
      <c r="K619" s="80" t="s">
        <v>57</v>
      </c>
      <c r="L619" s="80" t="s">
        <v>57</v>
      </c>
      <c r="M619" s="80" t="s">
        <v>57</v>
      </c>
      <c r="N619" s="80" t="s">
        <v>57</v>
      </c>
      <c r="O619" s="80" t="s">
        <v>57</v>
      </c>
      <c r="P619" s="80" t="s">
        <v>57</v>
      </c>
    </row>
    <row r="620" spans="1:16" s="21" customFormat="1">
      <c r="A620" s="295"/>
      <c r="B620" s="226"/>
      <c r="C620" s="253"/>
      <c r="D620" s="29" t="s">
        <v>207</v>
      </c>
      <c r="E620" s="155">
        <v>25000</v>
      </c>
      <c r="F620" s="155" t="s">
        <v>57</v>
      </c>
      <c r="G620" s="155" t="s">
        <v>57</v>
      </c>
      <c r="H620" s="155" t="s">
        <v>57</v>
      </c>
      <c r="I620" s="80" t="s">
        <v>57</v>
      </c>
      <c r="J620" s="80" t="s">
        <v>57</v>
      </c>
      <c r="K620" s="80" t="s">
        <v>57</v>
      </c>
      <c r="L620" s="80" t="s">
        <v>57</v>
      </c>
      <c r="M620" s="80" t="s">
        <v>57</v>
      </c>
      <c r="N620" s="80" t="s">
        <v>57</v>
      </c>
      <c r="O620" s="80" t="s">
        <v>57</v>
      </c>
      <c r="P620" s="80" t="s">
        <v>57</v>
      </c>
    </row>
    <row r="621" spans="1:16" s="21" customFormat="1">
      <c r="A621" s="289" t="s">
        <v>384</v>
      </c>
      <c r="B621" s="290"/>
      <c r="C621" s="290"/>
      <c r="D621" s="235"/>
      <c r="E621" s="235"/>
      <c r="F621" s="235"/>
      <c r="G621" s="235"/>
      <c r="H621" s="235"/>
      <c r="I621" s="235"/>
      <c r="J621" s="235"/>
      <c r="K621" s="235"/>
      <c r="L621" s="235"/>
      <c r="M621" s="235"/>
      <c r="N621" s="235"/>
      <c r="O621" s="235"/>
      <c r="P621" s="236"/>
    </row>
    <row r="622" spans="1:16" s="21" customFormat="1">
      <c r="A622" s="295">
        <v>55</v>
      </c>
      <c r="B622" s="226" t="s">
        <v>382</v>
      </c>
      <c r="C622" s="253"/>
      <c r="D622" s="29" t="s">
        <v>316</v>
      </c>
      <c r="E622" s="155">
        <v>25000</v>
      </c>
      <c r="F622" s="155" t="s">
        <v>57</v>
      </c>
      <c r="G622" s="155" t="s">
        <v>57</v>
      </c>
      <c r="H622" s="155" t="s">
        <v>57</v>
      </c>
      <c r="I622" s="108" t="s">
        <v>57</v>
      </c>
      <c r="J622" s="108" t="s">
        <v>57</v>
      </c>
      <c r="K622" s="108" t="s">
        <v>57</v>
      </c>
      <c r="L622" s="108" t="s">
        <v>57</v>
      </c>
      <c r="M622" s="108" t="s">
        <v>57</v>
      </c>
      <c r="N622" s="108" t="s">
        <v>57</v>
      </c>
      <c r="O622" s="108" t="s">
        <v>57</v>
      </c>
      <c r="P622" s="108" t="s">
        <v>57</v>
      </c>
    </row>
    <row r="623" spans="1:16" s="21" customFormat="1">
      <c r="A623" s="295"/>
      <c r="B623" s="226"/>
      <c r="C623" s="253"/>
      <c r="D623" s="29" t="s">
        <v>205</v>
      </c>
      <c r="E623" s="155">
        <v>25000</v>
      </c>
      <c r="F623" s="155" t="s">
        <v>57</v>
      </c>
      <c r="G623" s="155" t="s">
        <v>57</v>
      </c>
      <c r="H623" s="155" t="s">
        <v>57</v>
      </c>
      <c r="I623" s="108" t="s">
        <v>57</v>
      </c>
      <c r="J623" s="108" t="s">
        <v>57</v>
      </c>
      <c r="K623" s="108" t="s">
        <v>57</v>
      </c>
      <c r="L623" s="108" t="s">
        <v>57</v>
      </c>
      <c r="M623" s="108" t="s">
        <v>57</v>
      </c>
      <c r="N623" s="108" t="s">
        <v>57</v>
      </c>
      <c r="O623" s="108" t="s">
        <v>57</v>
      </c>
      <c r="P623" s="108" t="s">
        <v>57</v>
      </c>
    </row>
    <row r="624" spans="1:16" s="21" customFormat="1">
      <c r="A624" s="295"/>
      <c r="B624" s="226"/>
      <c r="C624" s="253"/>
      <c r="D624" s="29" t="s">
        <v>206</v>
      </c>
      <c r="E624" s="155">
        <v>25000</v>
      </c>
      <c r="F624" s="155" t="s">
        <v>57</v>
      </c>
      <c r="G624" s="155" t="s">
        <v>57</v>
      </c>
      <c r="H624" s="155" t="s">
        <v>57</v>
      </c>
      <c r="I624" s="108" t="s">
        <v>57</v>
      </c>
      <c r="J624" s="108" t="s">
        <v>57</v>
      </c>
      <c r="K624" s="108" t="s">
        <v>57</v>
      </c>
      <c r="L624" s="108" t="s">
        <v>57</v>
      </c>
      <c r="M624" s="108" t="s">
        <v>57</v>
      </c>
      <c r="N624" s="108" t="s">
        <v>57</v>
      </c>
      <c r="O624" s="108" t="s">
        <v>57</v>
      </c>
      <c r="P624" s="108" t="s">
        <v>57</v>
      </c>
    </row>
    <row r="625" spans="1:16" s="21" customFormat="1">
      <c r="A625" s="295"/>
      <c r="B625" s="226"/>
      <c r="C625" s="253"/>
      <c r="D625" s="29" t="s">
        <v>207</v>
      </c>
      <c r="E625" s="155">
        <v>25000</v>
      </c>
      <c r="F625" s="155" t="s">
        <v>57</v>
      </c>
      <c r="G625" s="155" t="s">
        <v>57</v>
      </c>
      <c r="H625" s="155" t="s">
        <v>57</v>
      </c>
      <c r="I625" s="108" t="s">
        <v>57</v>
      </c>
      <c r="J625" s="108" t="s">
        <v>57</v>
      </c>
      <c r="K625" s="108" t="s">
        <v>57</v>
      </c>
      <c r="L625" s="108" t="s">
        <v>57</v>
      </c>
      <c r="M625" s="108" t="s">
        <v>57</v>
      </c>
      <c r="N625" s="108" t="s">
        <v>57</v>
      </c>
      <c r="O625" s="108" t="s">
        <v>57</v>
      </c>
      <c r="P625" s="108" t="s">
        <v>57</v>
      </c>
    </row>
    <row r="626" spans="1:16" ht="12.75" customHeight="1">
      <c r="A626" s="245" t="s">
        <v>365</v>
      </c>
      <c r="B626" s="245"/>
      <c r="C626" s="245"/>
      <c r="D626" s="245"/>
      <c r="E626" s="245"/>
      <c r="F626" s="245"/>
      <c r="G626" s="245"/>
      <c r="H626" s="245"/>
      <c r="I626" s="1"/>
      <c r="J626" s="1"/>
      <c r="K626" s="1"/>
      <c r="L626" s="1"/>
      <c r="M626" s="1"/>
      <c r="N626" s="1"/>
      <c r="O626" s="1"/>
      <c r="P626" s="1"/>
    </row>
    <row r="627" spans="1:16" ht="12.75" customHeight="1">
      <c r="A627" s="55" t="s">
        <v>0</v>
      </c>
      <c r="B627" s="250" t="s">
        <v>176</v>
      </c>
      <c r="C627" s="251"/>
      <c r="D627" s="251"/>
      <c r="E627" s="252"/>
      <c r="F627" s="245" t="s">
        <v>141</v>
      </c>
      <c r="G627" s="245"/>
      <c r="H627" s="245"/>
      <c r="I627" s="1"/>
      <c r="J627" s="1"/>
      <c r="K627" s="1"/>
      <c r="L627" s="1"/>
      <c r="M627" s="1"/>
      <c r="N627" s="1"/>
      <c r="O627" s="1"/>
      <c r="P627" s="1"/>
    </row>
    <row r="628" spans="1:16">
      <c r="A628" s="54">
        <v>1</v>
      </c>
      <c r="B628" s="292" t="s">
        <v>146</v>
      </c>
      <c r="C628" s="293"/>
      <c r="D628" s="293"/>
      <c r="E628" s="294"/>
      <c r="F628" s="246">
        <v>250</v>
      </c>
      <c r="G628" s="247"/>
      <c r="H628" s="248"/>
      <c r="I628" s="1"/>
      <c r="J628" s="1"/>
      <c r="K628" s="1"/>
      <c r="L628" s="1"/>
      <c r="M628" s="1"/>
      <c r="N628" s="1"/>
      <c r="O628" s="1"/>
      <c r="P628" s="1"/>
    </row>
    <row r="629" spans="1:16">
      <c r="A629" s="22"/>
      <c r="B629" s="40"/>
      <c r="C629" s="23"/>
      <c r="D629" s="19"/>
      <c r="E629" s="117"/>
      <c r="F629" s="117"/>
      <c r="G629" s="117"/>
      <c r="H629" s="117"/>
      <c r="I629" s="1"/>
      <c r="J629" s="1"/>
      <c r="K629" s="1"/>
      <c r="L629" s="1"/>
      <c r="M629" s="1"/>
      <c r="N629" s="1"/>
      <c r="O629" s="1"/>
      <c r="P629" s="1"/>
    </row>
    <row r="630" spans="1:16" ht="15">
      <c r="B630" s="46" t="s">
        <v>276</v>
      </c>
      <c r="C630" s="25"/>
      <c r="D630" s="9"/>
      <c r="E630" s="118"/>
      <c r="F630" s="118"/>
      <c r="G630" s="118"/>
      <c r="H630" s="118"/>
      <c r="I630" s="9"/>
      <c r="J630" s="9"/>
      <c r="K630" s="9"/>
      <c r="L630" s="9"/>
      <c r="M630" s="8"/>
      <c r="N630" s="8"/>
      <c r="O630" s="8"/>
      <c r="P630" s="8"/>
    </row>
    <row r="631" spans="1:16" ht="10.5" customHeight="1">
      <c r="A631" s="49"/>
      <c r="B631" s="46"/>
      <c r="C631" s="25"/>
      <c r="D631" s="9"/>
      <c r="E631" s="118"/>
      <c r="F631" s="118"/>
      <c r="G631" s="118"/>
      <c r="H631" s="118"/>
      <c r="I631" s="9"/>
      <c r="J631" s="9"/>
      <c r="K631" s="9"/>
      <c r="L631" s="9"/>
      <c r="M631" s="102"/>
      <c r="N631" s="102"/>
      <c r="O631" s="102"/>
      <c r="P631" s="102"/>
    </row>
    <row r="632" spans="1:16" ht="12.75" customHeight="1">
      <c r="B632" s="42" t="s">
        <v>208</v>
      </c>
      <c r="C632" s="296" t="s">
        <v>393</v>
      </c>
      <c r="D632" s="296"/>
      <c r="E632" s="296"/>
      <c r="F632" s="296"/>
      <c r="G632" s="296"/>
      <c r="H632" s="296"/>
      <c r="I632" s="57"/>
      <c r="J632" s="57"/>
      <c r="K632" s="3" t="s">
        <v>394</v>
      </c>
      <c r="L632" s="7"/>
    </row>
    <row r="633" spans="1:16">
      <c r="C633" s="26"/>
      <c r="D633" s="36"/>
      <c r="E633" s="41"/>
      <c r="F633" s="119"/>
      <c r="G633" s="41"/>
      <c r="I633" s="7"/>
      <c r="K633" s="7"/>
      <c r="L633" s="7"/>
    </row>
    <row r="634" spans="1:16">
      <c r="B634" s="42"/>
      <c r="C634" s="291" t="s">
        <v>325</v>
      </c>
      <c r="D634" s="291"/>
      <c r="E634" s="291"/>
      <c r="F634" s="291"/>
      <c r="G634" s="291"/>
      <c r="I634" s="7"/>
      <c r="K634" s="4" t="s">
        <v>319</v>
      </c>
      <c r="L634" s="7"/>
    </row>
    <row r="635" spans="1:16">
      <c r="A635" s="49"/>
      <c r="B635" s="42"/>
      <c r="C635" s="291"/>
      <c r="D635" s="291"/>
      <c r="E635" s="291"/>
      <c r="F635" s="291"/>
      <c r="G635" s="291"/>
      <c r="I635" s="64"/>
      <c r="J635" s="64"/>
      <c r="K635" s="4"/>
      <c r="L635" s="64"/>
      <c r="M635" s="64"/>
      <c r="N635" s="64"/>
      <c r="O635" s="64"/>
      <c r="P635" s="64"/>
    </row>
    <row r="636" spans="1:16">
      <c r="A636" s="49"/>
      <c r="B636" s="42"/>
      <c r="C636" s="291" t="s">
        <v>354</v>
      </c>
      <c r="D636" s="291"/>
      <c r="E636" s="291"/>
      <c r="F636" s="291"/>
      <c r="G636" s="291"/>
      <c r="I636" s="64"/>
      <c r="J636" s="64"/>
      <c r="K636" s="4" t="s">
        <v>355</v>
      </c>
      <c r="L636" s="64"/>
      <c r="M636" s="64"/>
      <c r="N636" s="64"/>
      <c r="O636" s="64"/>
      <c r="P636" s="64"/>
    </row>
    <row r="637" spans="1:16">
      <c r="A637" s="49"/>
      <c r="B637" s="42"/>
      <c r="C637" s="90"/>
      <c r="D637" s="90"/>
      <c r="E637" s="43"/>
      <c r="F637" s="43"/>
      <c r="G637" s="43"/>
      <c r="I637" s="91"/>
      <c r="J637" s="91"/>
      <c r="K637" s="4"/>
      <c r="L637" s="91"/>
      <c r="M637" s="91"/>
      <c r="N637" s="91"/>
      <c r="O637" s="91"/>
      <c r="P637" s="91"/>
    </row>
    <row r="638" spans="1:16">
      <c r="C638" s="35" t="s">
        <v>209</v>
      </c>
      <c r="D638" s="11"/>
      <c r="E638" s="42"/>
      <c r="F638" s="42"/>
      <c r="I638" s="7"/>
      <c r="J638" s="7"/>
      <c r="K638" s="7"/>
      <c r="L638" s="7"/>
    </row>
    <row r="639" spans="1:16">
      <c r="C639" s="243" t="s">
        <v>323</v>
      </c>
      <c r="D639" s="243"/>
      <c r="E639" s="243"/>
      <c r="F639" s="243"/>
      <c r="I639" s="7"/>
      <c r="J639" s="7"/>
      <c r="K639" s="7"/>
      <c r="L639" s="7"/>
    </row>
    <row r="640" spans="1:16">
      <c r="C640" s="243" t="s">
        <v>392</v>
      </c>
      <c r="D640" s="243"/>
      <c r="E640" s="243"/>
      <c r="F640" s="243"/>
      <c r="I640" s="7"/>
      <c r="J640" s="7"/>
      <c r="K640" s="7"/>
      <c r="L640" s="7"/>
    </row>
  </sheetData>
  <customSheetViews>
    <customSheetView guid="{EE2ACCE0-17BA-4A86-95F5-BCBF0055C1E6}" showPageBreaks="1">
      <pageMargins left="0.51181102362204722" right="0.39370078740157483" top="0.78740157480314965" bottom="0.39370078740157483" header="0.51181102362204722" footer="0.51181102362204722"/>
      <pageSetup paperSize="9" orientation="landscape" verticalDpi="0" r:id="rId1"/>
      <headerFooter alignWithMargins="0"/>
    </customSheetView>
  </customSheetViews>
  <mergeCells count="520">
    <mergeCell ref="C591:C592"/>
    <mergeCell ref="B591:B592"/>
    <mergeCell ref="A591:A592"/>
    <mergeCell ref="A103:P103"/>
    <mergeCell ref="A621:P621"/>
    <mergeCell ref="A622:A625"/>
    <mergeCell ref="B622:B625"/>
    <mergeCell ref="C622:C625"/>
    <mergeCell ref="C595:C596"/>
    <mergeCell ref="B595:B596"/>
    <mergeCell ref="A595:A596"/>
    <mergeCell ref="C593:C594"/>
    <mergeCell ref="B593:B594"/>
    <mergeCell ref="A593:A594"/>
    <mergeCell ref="B598:B599"/>
    <mergeCell ref="B600:B601"/>
    <mergeCell ref="C598:C599"/>
    <mergeCell ref="C600:C601"/>
    <mergeCell ref="A612:P612"/>
    <mergeCell ref="A605:P605"/>
    <mergeCell ref="A609:P609"/>
    <mergeCell ref="A602:P602"/>
    <mergeCell ref="A607:P607"/>
    <mergeCell ref="A582:A583"/>
    <mergeCell ref="B582:B583"/>
    <mergeCell ref="C582:C583"/>
    <mergeCell ref="A586:P586"/>
    <mergeCell ref="C636:G636"/>
    <mergeCell ref="B461:B462"/>
    <mergeCell ref="C461:C462"/>
    <mergeCell ref="A461:A462"/>
    <mergeCell ref="A579:P579"/>
    <mergeCell ref="A590:P590"/>
    <mergeCell ref="A465:P465"/>
    <mergeCell ref="A544:A546"/>
    <mergeCell ref="C485:C488"/>
    <mergeCell ref="B485:B488"/>
    <mergeCell ref="A485:A488"/>
    <mergeCell ref="A477:A480"/>
    <mergeCell ref="A507:A510"/>
    <mergeCell ref="A473:A476"/>
    <mergeCell ref="B544:B546"/>
    <mergeCell ref="C507:C510"/>
    <mergeCell ref="B507:B510"/>
    <mergeCell ref="C632:H632"/>
    <mergeCell ref="A598:A599"/>
    <mergeCell ref="A600:A601"/>
    <mergeCell ref="F627:H627"/>
    <mergeCell ref="B617:B620"/>
    <mergeCell ref="A616:P616"/>
    <mergeCell ref="B473:B476"/>
    <mergeCell ref="C635:G635"/>
    <mergeCell ref="B292:B296"/>
    <mergeCell ref="C292:C296"/>
    <mergeCell ref="A292:A296"/>
    <mergeCell ref="B424:B425"/>
    <mergeCell ref="C424:C425"/>
    <mergeCell ref="A424:A425"/>
    <mergeCell ref="C422:C423"/>
    <mergeCell ref="C367:C369"/>
    <mergeCell ref="C364:C366"/>
    <mergeCell ref="C361:C363"/>
    <mergeCell ref="C377:C380"/>
    <mergeCell ref="B377:B380"/>
    <mergeCell ref="A377:A380"/>
    <mergeCell ref="C397:C400"/>
    <mergeCell ref="B397:B400"/>
    <mergeCell ref="B367:B369"/>
    <mergeCell ref="A580:A581"/>
    <mergeCell ref="B580:B581"/>
    <mergeCell ref="C580:C581"/>
    <mergeCell ref="C434:C435"/>
    <mergeCell ref="B445:B446"/>
    <mergeCell ref="C445:C446"/>
    <mergeCell ref="A445:A446"/>
    <mergeCell ref="A430:A431"/>
    <mergeCell ref="C430:C431"/>
    <mergeCell ref="B436:B437"/>
    <mergeCell ref="A436:A437"/>
    <mergeCell ref="C436:C437"/>
    <mergeCell ref="B434:B435"/>
    <mergeCell ref="A434:A435"/>
    <mergeCell ref="C443:C444"/>
    <mergeCell ref="A443:A444"/>
    <mergeCell ref="A441:A442"/>
    <mergeCell ref="B441:B442"/>
    <mergeCell ref="C441:C442"/>
    <mergeCell ref="C477:C480"/>
    <mergeCell ref="B463:B464"/>
    <mergeCell ref="B477:B480"/>
    <mergeCell ref="A467:P467"/>
    <mergeCell ref="A463:A464"/>
    <mergeCell ref="C463:C464"/>
    <mergeCell ref="C634:G634"/>
    <mergeCell ref="B525:B527"/>
    <mergeCell ref="A525:A527"/>
    <mergeCell ref="C489:C492"/>
    <mergeCell ref="B489:B492"/>
    <mergeCell ref="C617:C620"/>
    <mergeCell ref="C522:C524"/>
    <mergeCell ref="B522:B524"/>
    <mergeCell ref="A522:A524"/>
    <mergeCell ref="C516:C518"/>
    <mergeCell ref="B516:B518"/>
    <mergeCell ref="A516:A518"/>
    <mergeCell ref="C495:C498"/>
    <mergeCell ref="B495:B498"/>
    <mergeCell ref="B628:E628"/>
    <mergeCell ref="A617:A620"/>
    <mergeCell ref="B503:B506"/>
    <mergeCell ref="A503:A506"/>
    <mergeCell ref="C503:C506"/>
    <mergeCell ref="A489:A492"/>
    <mergeCell ref="A552:P552"/>
    <mergeCell ref="A537:P537"/>
    <mergeCell ref="A531:A533"/>
    <mergeCell ref="B538:B540"/>
    <mergeCell ref="A541:A543"/>
    <mergeCell ref="B541:B543"/>
    <mergeCell ref="C541:C543"/>
    <mergeCell ref="C538:C540"/>
    <mergeCell ref="A538:A540"/>
    <mergeCell ref="C544:C546"/>
    <mergeCell ref="C531:C533"/>
    <mergeCell ref="B531:B533"/>
    <mergeCell ref="C548:C551"/>
    <mergeCell ref="C528:C530"/>
    <mergeCell ref="C525:C527"/>
    <mergeCell ref="A499:A502"/>
    <mergeCell ref="A495:A498"/>
    <mergeCell ref="C499:C502"/>
    <mergeCell ref="B499:B502"/>
    <mergeCell ref="A548:A551"/>
    <mergeCell ref="B519:B521"/>
    <mergeCell ref="C469:C472"/>
    <mergeCell ref="B469:B472"/>
    <mergeCell ref="A469:A472"/>
    <mergeCell ref="B438:B439"/>
    <mergeCell ref="A438:A439"/>
    <mergeCell ref="C438:C439"/>
    <mergeCell ref="B443:B444"/>
    <mergeCell ref="A515:P515"/>
    <mergeCell ref="A519:A521"/>
    <mergeCell ref="A511:A514"/>
    <mergeCell ref="B447:B448"/>
    <mergeCell ref="A449:A450"/>
    <mergeCell ref="C449:C450"/>
    <mergeCell ref="B451:B452"/>
    <mergeCell ref="C451:C452"/>
    <mergeCell ref="A451:A452"/>
    <mergeCell ref="A468:P468"/>
    <mergeCell ref="C473:C476"/>
    <mergeCell ref="C481:C484"/>
    <mergeCell ref="B481:B484"/>
    <mergeCell ref="A481:A484"/>
    <mergeCell ref="A494:P494"/>
    <mergeCell ref="C511:C514"/>
    <mergeCell ref="B511:B514"/>
    <mergeCell ref="B422:B423"/>
    <mergeCell ref="A422:A423"/>
    <mergeCell ref="B416:B417"/>
    <mergeCell ref="C416:C417"/>
    <mergeCell ref="A416:A417"/>
    <mergeCell ref="B418:B419"/>
    <mergeCell ref="A418:A419"/>
    <mergeCell ref="B432:B433"/>
    <mergeCell ref="B426:B427"/>
    <mergeCell ref="C426:C427"/>
    <mergeCell ref="A426:A427"/>
    <mergeCell ref="C432:C433"/>
    <mergeCell ref="A432:A433"/>
    <mergeCell ref="A428:A429"/>
    <mergeCell ref="C428:C429"/>
    <mergeCell ref="B430:B431"/>
    <mergeCell ref="B428:B429"/>
    <mergeCell ref="A413:A414"/>
    <mergeCell ref="A411:A412"/>
    <mergeCell ref="B420:B421"/>
    <mergeCell ref="C420:C421"/>
    <mergeCell ref="C418:C419"/>
    <mergeCell ref="A406:P406"/>
    <mergeCell ref="B389:B392"/>
    <mergeCell ref="C349:C353"/>
    <mergeCell ref="A389:A392"/>
    <mergeCell ref="A381:A384"/>
    <mergeCell ref="A372:P372"/>
    <mergeCell ref="A385:A388"/>
    <mergeCell ref="A397:A400"/>
    <mergeCell ref="E408:H408"/>
    <mergeCell ref="B393:B396"/>
    <mergeCell ref="A393:A396"/>
    <mergeCell ref="D407:P407"/>
    <mergeCell ref="C389:C392"/>
    <mergeCell ref="I408:L408"/>
    <mergeCell ref="A420:A421"/>
    <mergeCell ref="M408:P408"/>
    <mergeCell ref="C385:C388"/>
    <mergeCell ref="B385:B388"/>
    <mergeCell ref="C407:C409"/>
    <mergeCell ref="C373:C376"/>
    <mergeCell ref="C401:C404"/>
    <mergeCell ref="B401:B404"/>
    <mergeCell ref="C393:C396"/>
    <mergeCell ref="A370:P370"/>
    <mergeCell ref="A373:A376"/>
    <mergeCell ref="C381:C384"/>
    <mergeCell ref="B381:B384"/>
    <mergeCell ref="A401:A404"/>
    <mergeCell ref="B373:B376"/>
    <mergeCell ref="B331:B336"/>
    <mergeCell ref="C325:C329"/>
    <mergeCell ref="B325:B329"/>
    <mergeCell ref="A325:A329"/>
    <mergeCell ref="B343:B348"/>
    <mergeCell ref="A343:A348"/>
    <mergeCell ref="A331:A336"/>
    <mergeCell ref="A330:P330"/>
    <mergeCell ref="A367:A369"/>
    <mergeCell ref="C331:C336"/>
    <mergeCell ref="B349:B353"/>
    <mergeCell ref="B354:B358"/>
    <mergeCell ref="B364:B366"/>
    <mergeCell ref="A361:A363"/>
    <mergeCell ref="A364:A366"/>
    <mergeCell ref="C343:C348"/>
    <mergeCell ref="A349:A353"/>
    <mergeCell ref="B361:B363"/>
    <mergeCell ref="C337:C342"/>
    <mergeCell ref="C354:C358"/>
    <mergeCell ref="A360:P360"/>
    <mergeCell ref="A359:P359"/>
    <mergeCell ref="A354:A358"/>
    <mergeCell ref="E11:H11"/>
    <mergeCell ref="A14:P14"/>
    <mergeCell ref="B10:B12"/>
    <mergeCell ref="C175:C179"/>
    <mergeCell ref="B134:B138"/>
    <mergeCell ref="C170:C174"/>
    <mergeCell ref="C144:C145"/>
    <mergeCell ref="B114:B118"/>
    <mergeCell ref="B109:B113"/>
    <mergeCell ref="A26:A29"/>
    <mergeCell ref="A134:A138"/>
    <mergeCell ref="C134:C138"/>
    <mergeCell ref="M11:P11"/>
    <mergeCell ref="D10:P10"/>
    <mergeCell ref="A15:P15"/>
    <mergeCell ref="A35:P35"/>
    <mergeCell ref="A51:A55"/>
    <mergeCell ref="I11:L11"/>
    <mergeCell ref="C21:C25"/>
    <mergeCell ref="B21:B25"/>
    <mergeCell ref="A21:A25"/>
    <mergeCell ref="C56:C60"/>
    <mergeCell ref="B71:B75"/>
    <mergeCell ref="A71:A75"/>
    <mergeCell ref="B196:B200"/>
    <mergeCell ref="A191:A195"/>
    <mergeCell ref="A182:P182"/>
    <mergeCell ref="K1:O1"/>
    <mergeCell ref="B2:E2"/>
    <mergeCell ref="K2:O2"/>
    <mergeCell ref="B3:E3"/>
    <mergeCell ref="K3:O3"/>
    <mergeCell ref="B1:D1"/>
    <mergeCell ref="B4:E4"/>
    <mergeCell ref="A6:P6"/>
    <mergeCell ref="A7:P7"/>
    <mergeCell ref="B5:C5"/>
    <mergeCell ref="K5:O5"/>
    <mergeCell ref="K4:O4"/>
    <mergeCell ref="A8:P8"/>
    <mergeCell ref="N9:P9"/>
    <mergeCell ref="A10:A12"/>
    <mergeCell ref="C10:C12"/>
    <mergeCell ref="B175:B179"/>
    <mergeCell ref="C114:C118"/>
    <mergeCell ref="C119:C123"/>
    <mergeCell ref="A139:A143"/>
    <mergeCell ref="B139:B143"/>
    <mergeCell ref="B191:B195"/>
    <mergeCell ref="C183:C185"/>
    <mergeCell ref="C180:C181"/>
    <mergeCell ref="A154:A158"/>
    <mergeCell ref="B98:B102"/>
    <mergeCell ref="B82:B86"/>
    <mergeCell ref="C82:C86"/>
    <mergeCell ref="A92:P92"/>
    <mergeCell ref="A109:A113"/>
    <mergeCell ref="A148:P148"/>
    <mergeCell ref="B149:B153"/>
    <mergeCell ref="B124:B128"/>
    <mergeCell ref="C191:C195"/>
    <mergeCell ref="C129:C133"/>
    <mergeCell ref="C98:C102"/>
    <mergeCell ref="C154:C158"/>
    <mergeCell ref="B170:B174"/>
    <mergeCell ref="A170:A174"/>
    <mergeCell ref="C139:C143"/>
    <mergeCell ref="A169:P169"/>
    <mergeCell ref="B164:B168"/>
    <mergeCell ref="C159:C163"/>
    <mergeCell ref="C164:C168"/>
    <mergeCell ref="C104:C108"/>
    <mergeCell ref="A203:A207"/>
    <mergeCell ref="A149:A153"/>
    <mergeCell ref="B287:B291"/>
    <mergeCell ref="A287:A291"/>
    <mergeCell ref="C273:C274"/>
    <mergeCell ref="A264:P264"/>
    <mergeCell ref="C218:C222"/>
    <mergeCell ref="C186:C190"/>
    <mergeCell ref="A183:A185"/>
    <mergeCell ref="A208:A212"/>
    <mergeCell ref="B213:B217"/>
    <mergeCell ref="A213:A217"/>
    <mergeCell ref="B218:B222"/>
    <mergeCell ref="B159:B163"/>
    <mergeCell ref="B186:B190"/>
    <mergeCell ref="A164:A168"/>
    <mergeCell ref="B183:B185"/>
    <mergeCell ref="B203:B207"/>
    <mergeCell ref="A175:A179"/>
    <mergeCell ref="C208:C212"/>
    <mergeCell ref="B208:B212"/>
    <mergeCell ref="C149:C153"/>
    <mergeCell ref="A196:A200"/>
    <mergeCell ref="C203:C207"/>
    <mergeCell ref="A66:A70"/>
    <mergeCell ref="B61:B65"/>
    <mergeCell ref="A61:A65"/>
    <mergeCell ref="C66:C70"/>
    <mergeCell ref="B119:B123"/>
    <mergeCell ref="A129:A133"/>
    <mergeCell ref="A81:P81"/>
    <mergeCell ref="A93:A97"/>
    <mergeCell ref="B93:B97"/>
    <mergeCell ref="A76:A78"/>
    <mergeCell ref="B76:B78"/>
    <mergeCell ref="C447:C448"/>
    <mergeCell ref="A447:A448"/>
    <mergeCell ref="B449:B450"/>
    <mergeCell ref="B534:B536"/>
    <mergeCell ref="C534:C536"/>
    <mergeCell ref="A534:A536"/>
    <mergeCell ref="C519:C521"/>
    <mergeCell ref="A276:P276"/>
    <mergeCell ref="A309:A313"/>
    <mergeCell ref="C320:C324"/>
    <mergeCell ref="B337:B342"/>
    <mergeCell ref="A337:A342"/>
    <mergeCell ref="A282:A286"/>
    <mergeCell ref="A320:A324"/>
    <mergeCell ref="A302:A306"/>
    <mergeCell ref="B302:B306"/>
    <mergeCell ref="B320:B324"/>
    <mergeCell ref="B309:B313"/>
    <mergeCell ref="C309:C313"/>
    <mergeCell ref="C297:C301"/>
    <mergeCell ref="B277:B281"/>
    <mergeCell ref="C302:C306"/>
    <mergeCell ref="C287:C291"/>
    <mergeCell ref="B297:B301"/>
    <mergeCell ref="A297:A301"/>
    <mergeCell ref="C277:C281"/>
    <mergeCell ref="A277:A281"/>
    <mergeCell ref="B282:B286"/>
    <mergeCell ref="C282:C286"/>
    <mergeCell ref="C265:C268"/>
    <mergeCell ref="A260:A263"/>
    <mergeCell ref="B269:B272"/>
    <mergeCell ref="A265:A268"/>
    <mergeCell ref="A269:A272"/>
    <mergeCell ref="B265:B268"/>
    <mergeCell ref="C269:C272"/>
    <mergeCell ref="B260:B263"/>
    <mergeCell ref="A273:A274"/>
    <mergeCell ref="B273:B274"/>
    <mergeCell ref="C196:C200"/>
    <mergeCell ref="A144:A145"/>
    <mergeCell ref="B144:B145"/>
    <mergeCell ref="A180:A181"/>
    <mergeCell ref="B180:B181"/>
    <mergeCell ref="B30:B34"/>
    <mergeCell ref="A30:A34"/>
    <mergeCell ref="C36:C40"/>
    <mergeCell ref="C41:C45"/>
    <mergeCell ref="C47:C50"/>
    <mergeCell ref="B47:B50"/>
    <mergeCell ref="A47:A50"/>
    <mergeCell ref="C30:C34"/>
    <mergeCell ref="A41:A45"/>
    <mergeCell ref="A46:P46"/>
    <mergeCell ref="B36:B40"/>
    <mergeCell ref="A36:A40"/>
    <mergeCell ref="B41:B45"/>
    <mergeCell ref="B56:B60"/>
    <mergeCell ref="C71:C75"/>
    <mergeCell ref="B129:B133"/>
    <mergeCell ref="A159:A163"/>
    <mergeCell ref="B154:B158"/>
    <mergeCell ref="A186:A190"/>
    <mergeCell ref="C640:F640"/>
    <mergeCell ref="A547:P547"/>
    <mergeCell ref="A410:P410"/>
    <mergeCell ref="B411:B412"/>
    <mergeCell ref="C411:C412"/>
    <mergeCell ref="B413:B414"/>
    <mergeCell ref="C413:C414"/>
    <mergeCell ref="A407:A409"/>
    <mergeCell ref="F628:H628"/>
    <mergeCell ref="A626:H626"/>
    <mergeCell ref="A611:P611"/>
    <mergeCell ref="B627:E627"/>
    <mergeCell ref="C639:F639"/>
    <mergeCell ref="B553:B555"/>
    <mergeCell ref="C553:C555"/>
    <mergeCell ref="A553:A555"/>
    <mergeCell ref="B407:B409"/>
    <mergeCell ref="A556:A558"/>
    <mergeCell ref="A597:P597"/>
    <mergeCell ref="B528:B530"/>
    <mergeCell ref="A528:A530"/>
    <mergeCell ref="B548:B551"/>
    <mergeCell ref="A575:A577"/>
    <mergeCell ref="B575:B577"/>
    <mergeCell ref="C575:C577"/>
    <mergeCell ref="B556:B558"/>
    <mergeCell ref="C556:C558"/>
    <mergeCell ref="A559:A561"/>
    <mergeCell ref="B559:B561"/>
    <mergeCell ref="C559:C561"/>
    <mergeCell ref="A562:A564"/>
    <mergeCell ref="B562:B564"/>
    <mergeCell ref="C562:C564"/>
    <mergeCell ref="A574:P574"/>
    <mergeCell ref="A565:A567"/>
    <mergeCell ref="B565:B567"/>
    <mergeCell ref="C565:C567"/>
    <mergeCell ref="A568:A569"/>
    <mergeCell ref="B568:B569"/>
    <mergeCell ref="C568:C569"/>
    <mergeCell ref="A570:A571"/>
    <mergeCell ref="B570:B571"/>
    <mergeCell ref="C570:C571"/>
    <mergeCell ref="A572:A573"/>
    <mergeCell ref="B572:B573"/>
    <mergeCell ref="C572:C573"/>
    <mergeCell ref="C256:C259"/>
    <mergeCell ref="A218:A222"/>
    <mergeCell ref="A255:P255"/>
    <mergeCell ref="C260:C263"/>
    <mergeCell ref="B226:B230"/>
    <mergeCell ref="C231:C235"/>
    <mergeCell ref="A256:A259"/>
    <mergeCell ref="B256:B259"/>
    <mergeCell ref="A201:A202"/>
    <mergeCell ref="B201:B202"/>
    <mergeCell ref="C201:C202"/>
    <mergeCell ref="A241:A245"/>
    <mergeCell ref="B241:B245"/>
    <mergeCell ref="C241:C245"/>
    <mergeCell ref="B236:B240"/>
    <mergeCell ref="A231:A235"/>
    <mergeCell ref="C236:C240"/>
    <mergeCell ref="B231:B235"/>
    <mergeCell ref="A236:A240"/>
    <mergeCell ref="A247:P247"/>
    <mergeCell ref="A226:A230"/>
    <mergeCell ref="A225:P225"/>
    <mergeCell ref="C213:C217"/>
    <mergeCell ref="C226:C230"/>
    <mergeCell ref="B16:B20"/>
    <mergeCell ref="A114:A118"/>
    <mergeCell ref="B104:B108"/>
    <mergeCell ref="C124:C128"/>
    <mergeCell ref="C93:C97"/>
    <mergeCell ref="A119:A123"/>
    <mergeCell ref="C87:C91"/>
    <mergeCell ref="B87:B91"/>
    <mergeCell ref="A98:A102"/>
    <mergeCell ref="A87:A91"/>
    <mergeCell ref="A16:A20"/>
    <mergeCell ref="C16:C20"/>
    <mergeCell ref="C61:C65"/>
    <mergeCell ref="A124:A128"/>
    <mergeCell ref="C51:C55"/>
    <mergeCell ref="B51:B55"/>
    <mergeCell ref="A82:A86"/>
    <mergeCell ref="A104:A108"/>
    <mergeCell ref="C109:C113"/>
    <mergeCell ref="B66:B70"/>
    <mergeCell ref="A56:A60"/>
    <mergeCell ref="C76:C78"/>
    <mergeCell ref="C26:C29"/>
    <mergeCell ref="B26:B29"/>
    <mergeCell ref="A459:A460"/>
    <mergeCell ref="B459:B460"/>
    <mergeCell ref="C459:C460"/>
    <mergeCell ref="A453:A454"/>
    <mergeCell ref="B453:B454"/>
    <mergeCell ref="C453:C454"/>
    <mergeCell ref="A455:A456"/>
    <mergeCell ref="B455:B456"/>
    <mergeCell ref="C455:C456"/>
    <mergeCell ref="A457:A458"/>
    <mergeCell ref="B457:B458"/>
    <mergeCell ref="C457:C458"/>
    <mergeCell ref="A318:A319"/>
    <mergeCell ref="B318:B319"/>
    <mergeCell ref="C318:C319"/>
    <mergeCell ref="A307:A308"/>
    <mergeCell ref="B307:B308"/>
    <mergeCell ref="C307:C308"/>
    <mergeCell ref="A314:A315"/>
    <mergeCell ref="B314:B315"/>
    <mergeCell ref="C314:C315"/>
    <mergeCell ref="A316:A317"/>
    <mergeCell ref="B316:B317"/>
    <mergeCell ref="C316:C317"/>
  </mergeCells>
  <pageMargins left="0.51181102362204722" right="0.39370078740157483" top="0.88" bottom="0.37" header="0.51181102362204722" footer="0.4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9"/>
  <sheetViews>
    <sheetView tabSelected="1" workbookViewId="0">
      <selection activeCell="M333" sqref="M333"/>
    </sheetView>
  </sheetViews>
  <sheetFormatPr defaultRowHeight="12.75"/>
  <cols>
    <col min="1" max="1" width="4" style="24" bestFit="1" customWidth="1"/>
    <col min="2" max="2" width="29.140625" style="41" customWidth="1"/>
    <col min="3" max="3" width="7.7109375" style="24" customWidth="1"/>
    <col min="4" max="4" width="5.85546875" style="16" customWidth="1"/>
    <col min="5" max="5" width="7.140625" style="115" customWidth="1"/>
    <col min="6" max="6" width="7.5703125" style="115" customWidth="1"/>
    <col min="7" max="7" width="7.7109375" style="115" customWidth="1"/>
    <col min="8" max="8" width="8.5703125" style="115" customWidth="1"/>
    <col min="9" max="9" width="7.42578125" style="16" customWidth="1"/>
    <col min="10" max="10" width="7.5703125" style="16" customWidth="1"/>
    <col min="11" max="11" width="7.85546875" style="16" customWidth="1"/>
    <col min="12" max="12" width="7.7109375" style="16" customWidth="1"/>
    <col min="13" max="13" width="7.140625" style="16" customWidth="1"/>
    <col min="14" max="15" width="8" style="16" customWidth="1"/>
    <col min="16" max="16" width="8.42578125" style="16" customWidth="1"/>
    <col min="17" max="17" width="8.140625" style="2" customWidth="1"/>
    <col min="18" max="18" width="9" style="2" customWidth="1"/>
    <col min="19" max="19" width="10" style="2" bestFit="1" customWidth="1"/>
    <col min="20" max="20" width="7.5703125" style="2" bestFit="1" customWidth="1"/>
    <col min="21" max="25" width="7.42578125" style="2" bestFit="1" customWidth="1"/>
    <col min="26" max="16384" width="9.140625" style="2"/>
  </cols>
  <sheetData>
    <row r="1" spans="1:16" ht="12.75" customHeight="1">
      <c r="A1" s="105"/>
      <c r="B1" s="309" t="s">
        <v>188</v>
      </c>
      <c r="C1" s="309"/>
      <c r="D1" s="309"/>
      <c r="E1" s="120"/>
      <c r="F1" s="120"/>
      <c r="G1" s="120"/>
      <c r="H1" s="120"/>
      <c r="I1" s="105"/>
      <c r="J1" s="105"/>
      <c r="K1" s="309" t="s">
        <v>189</v>
      </c>
      <c r="L1" s="309"/>
      <c r="M1" s="309"/>
      <c r="N1" s="309"/>
      <c r="O1" s="309"/>
      <c r="P1" s="106"/>
    </row>
    <row r="2" spans="1:16" ht="12.75" customHeight="1">
      <c r="A2" s="105"/>
      <c r="B2" s="310" t="s">
        <v>378</v>
      </c>
      <c r="C2" s="310"/>
      <c r="D2" s="310"/>
      <c r="E2" s="310"/>
      <c r="F2" s="310"/>
      <c r="G2" s="120"/>
      <c r="H2" s="120"/>
      <c r="I2" s="105"/>
      <c r="J2" s="105"/>
      <c r="K2" s="309"/>
      <c r="L2" s="309"/>
      <c r="M2" s="309"/>
      <c r="N2" s="309"/>
      <c r="O2" s="309"/>
      <c r="P2" s="106"/>
    </row>
    <row r="3" spans="1:16" ht="12.75" customHeight="1">
      <c r="A3" s="105"/>
      <c r="B3" s="310" t="s">
        <v>349</v>
      </c>
      <c r="C3" s="310"/>
      <c r="D3" s="310"/>
      <c r="E3" s="310"/>
      <c r="F3" s="120"/>
      <c r="G3" s="120"/>
      <c r="H3" s="120"/>
      <c r="I3" s="105"/>
      <c r="J3" s="309" t="s">
        <v>348</v>
      </c>
      <c r="K3" s="309"/>
      <c r="L3" s="309"/>
      <c r="M3" s="309"/>
      <c r="N3" s="309"/>
      <c r="O3" s="309"/>
      <c r="P3" s="107"/>
    </row>
    <row r="4" spans="1:16" ht="15.75" customHeight="1">
      <c r="A4" s="105"/>
      <c r="B4" s="275" t="s">
        <v>388</v>
      </c>
      <c r="C4" s="310"/>
      <c r="D4" s="310"/>
      <c r="E4" s="310"/>
      <c r="F4" s="120"/>
      <c r="G4" s="120"/>
      <c r="H4" s="120"/>
      <c r="I4" s="105"/>
      <c r="J4" s="105"/>
      <c r="K4" s="278" t="s">
        <v>389</v>
      </c>
      <c r="L4" s="311"/>
      <c r="M4" s="311"/>
      <c r="N4" s="311"/>
      <c r="O4" s="311"/>
      <c r="P4" s="105"/>
    </row>
    <row r="5" spans="1:16" ht="15.75" hidden="1" customHeight="1">
      <c r="A5" s="61"/>
      <c r="B5" s="274" t="s">
        <v>350</v>
      </c>
      <c r="C5" s="274"/>
      <c r="D5" s="60"/>
      <c r="E5" s="147"/>
      <c r="I5" s="61"/>
      <c r="J5" s="61"/>
      <c r="K5" s="278" t="s">
        <v>351</v>
      </c>
      <c r="L5" s="278"/>
      <c r="M5" s="278"/>
      <c r="N5" s="278"/>
      <c r="O5" s="278"/>
      <c r="P5" s="61"/>
    </row>
    <row r="6" spans="1:16" ht="14.25" customHeight="1">
      <c r="A6" s="276" t="s">
        <v>190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</row>
    <row r="7" spans="1:16" ht="14.25" customHeight="1">
      <c r="A7" s="277" t="s">
        <v>452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</row>
    <row r="8" spans="1:16" ht="15.75" customHeight="1">
      <c r="A8" s="276" t="s">
        <v>453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</row>
    <row r="9" spans="1:16" ht="15.75" customHeight="1">
      <c r="A9" s="32"/>
      <c r="B9" s="37"/>
      <c r="C9" s="33"/>
      <c r="D9" s="32"/>
      <c r="E9" s="116"/>
      <c r="F9" s="116"/>
      <c r="G9" s="116"/>
      <c r="H9" s="116"/>
      <c r="I9" s="32"/>
      <c r="J9" s="32"/>
      <c r="K9" s="32"/>
      <c r="L9" s="32"/>
      <c r="M9" s="32"/>
      <c r="N9" s="32"/>
      <c r="P9" s="32" t="s">
        <v>191</v>
      </c>
    </row>
    <row r="10" spans="1:16" ht="12.75" customHeight="1">
      <c r="A10" s="245" t="s">
        <v>0</v>
      </c>
      <c r="B10" s="254" t="s">
        <v>33</v>
      </c>
      <c r="C10" s="280" t="s">
        <v>37</v>
      </c>
      <c r="D10" s="245" t="s">
        <v>107</v>
      </c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</row>
    <row r="11" spans="1:16" ht="12.75" customHeight="1">
      <c r="A11" s="245"/>
      <c r="B11" s="255"/>
      <c r="C11" s="280"/>
      <c r="D11" s="15"/>
      <c r="E11" s="245" t="s">
        <v>104</v>
      </c>
      <c r="F11" s="245"/>
      <c r="G11" s="245"/>
      <c r="H11" s="245"/>
      <c r="I11" s="245" t="s">
        <v>105</v>
      </c>
      <c r="J11" s="245"/>
      <c r="K11" s="245"/>
      <c r="L11" s="245"/>
      <c r="M11" s="245" t="s">
        <v>106</v>
      </c>
      <c r="N11" s="245"/>
      <c r="O11" s="245"/>
      <c r="P11" s="245"/>
    </row>
    <row r="12" spans="1:16" ht="13.5" customHeight="1">
      <c r="A12" s="245"/>
      <c r="B12" s="249"/>
      <c r="C12" s="280"/>
      <c r="D12" s="15" t="s">
        <v>85</v>
      </c>
      <c r="E12" s="142" t="s">
        <v>101</v>
      </c>
      <c r="F12" s="142" t="s">
        <v>90</v>
      </c>
      <c r="G12" s="13" t="s">
        <v>102</v>
      </c>
      <c r="H12" s="142" t="s">
        <v>103</v>
      </c>
      <c r="I12" s="52" t="s">
        <v>101</v>
      </c>
      <c r="J12" s="52" t="s">
        <v>90</v>
      </c>
      <c r="K12" s="13" t="s">
        <v>102</v>
      </c>
      <c r="L12" s="52" t="s">
        <v>103</v>
      </c>
      <c r="M12" s="52" t="s">
        <v>101</v>
      </c>
      <c r="N12" s="52" t="s">
        <v>90</v>
      </c>
      <c r="O12" s="13" t="s">
        <v>102</v>
      </c>
      <c r="P12" s="52" t="s">
        <v>103</v>
      </c>
    </row>
    <row r="13" spans="1:16">
      <c r="A13" s="14">
        <v>1</v>
      </c>
      <c r="B13" s="65">
        <v>2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  <c r="H13" s="14">
        <v>8</v>
      </c>
      <c r="I13" s="14">
        <v>9</v>
      </c>
      <c r="J13" s="14">
        <v>10</v>
      </c>
      <c r="K13" s="14">
        <v>11</v>
      </c>
      <c r="L13" s="14">
        <v>12</v>
      </c>
      <c r="M13" s="14">
        <v>13</v>
      </c>
      <c r="N13" s="14">
        <v>14</v>
      </c>
      <c r="O13" s="14">
        <v>15</v>
      </c>
      <c r="P13" s="14">
        <v>16</v>
      </c>
    </row>
    <row r="14" spans="1:16" ht="14.25" customHeight="1">
      <c r="A14" s="245" t="s">
        <v>112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</row>
    <row r="15" spans="1:16">
      <c r="A15" s="263" t="s">
        <v>82</v>
      </c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</row>
    <row r="16" spans="1:16" s="21" customFormat="1" ht="12.75" customHeight="1">
      <c r="A16" s="217">
        <v>1</v>
      </c>
      <c r="B16" s="221" t="s">
        <v>218</v>
      </c>
      <c r="C16" s="217">
        <v>550600</v>
      </c>
      <c r="D16" s="59">
        <v>1</v>
      </c>
      <c r="E16" s="141">
        <v>26360</v>
      </c>
      <c r="F16" s="141">
        <v>26360</v>
      </c>
      <c r="G16" s="144" t="s">
        <v>57</v>
      </c>
      <c r="H16" s="144" t="s">
        <v>57</v>
      </c>
      <c r="I16" s="59">
        <f>E16*150%</f>
        <v>39540</v>
      </c>
      <c r="J16" s="59">
        <f>F16*150%</f>
        <v>39540</v>
      </c>
      <c r="K16" s="58" t="s">
        <v>57</v>
      </c>
      <c r="L16" s="58" t="s">
        <v>57</v>
      </c>
      <c r="M16" s="59">
        <f>E16*200%</f>
        <v>52720</v>
      </c>
      <c r="N16" s="59">
        <f>F16*200%</f>
        <v>52720</v>
      </c>
      <c r="O16" s="58" t="s">
        <v>57</v>
      </c>
      <c r="P16" s="58" t="s">
        <v>57</v>
      </c>
    </row>
    <row r="17" spans="1:16" s="21" customFormat="1" ht="12.75" customHeight="1">
      <c r="A17" s="223"/>
      <c r="B17" s="222"/>
      <c r="C17" s="223"/>
      <c r="D17" s="110">
        <v>2</v>
      </c>
      <c r="E17" s="141">
        <v>26360</v>
      </c>
      <c r="F17" s="141">
        <v>26360</v>
      </c>
      <c r="G17" s="144" t="s">
        <v>57</v>
      </c>
      <c r="H17" s="144" t="s">
        <v>57</v>
      </c>
      <c r="I17" s="110">
        <f>E17*150%</f>
        <v>39540</v>
      </c>
      <c r="J17" s="110">
        <f>F17*150%</f>
        <v>39540</v>
      </c>
      <c r="K17" s="112" t="s">
        <v>57</v>
      </c>
      <c r="L17" s="112" t="s">
        <v>57</v>
      </c>
      <c r="M17" s="110">
        <f>E17*200%</f>
        <v>52720</v>
      </c>
      <c r="N17" s="110">
        <f>F17*200%</f>
        <v>52720</v>
      </c>
      <c r="O17" s="112" t="s">
        <v>57</v>
      </c>
      <c r="P17" s="112" t="s">
        <v>57</v>
      </c>
    </row>
    <row r="18" spans="1:16" s="21" customFormat="1" ht="12.75" customHeight="1">
      <c r="A18" s="223"/>
      <c r="B18" s="222"/>
      <c r="C18" s="223"/>
      <c r="D18" s="51">
        <v>3</v>
      </c>
      <c r="E18" s="141">
        <v>19100</v>
      </c>
      <c r="F18" s="141">
        <v>17300</v>
      </c>
      <c r="G18" s="144" t="s">
        <v>57</v>
      </c>
      <c r="H18" s="144" t="s">
        <v>57</v>
      </c>
      <c r="I18" s="51">
        <f>E18*150%</f>
        <v>28650</v>
      </c>
      <c r="J18" s="51">
        <f t="shared" ref="J18" si="0">F18*150%</f>
        <v>25950</v>
      </c>
      <c r="K18" s="53" t="s">
        <v>57</v>
      </c>
      <c r="L18" s="53" t="s">
        <v>57</v>
      </c>
      <c r="M18" s="51">
        <f>E18*200%</f>
        <v>38200</v>
      </c>
      <c r="N18" s="51">
        <f t="shared" ref="N18" si="1">F18*200%</f>
        <v>34600</v>
      </c>
      <c r="O18" s="53" t="s">
        <v>57</v>
      </c>
      <c r="P18" s="53" t="s">
        <v>57</v>
      </c>
    </row>
    <row r="19" spans="1:16" s="21" customFormat="1">
      <c r="A19" s="223"/>
      <c r="B19" s="222"/>
      <c r="C19" s="223"/>
      <c r="D19" s="51">
        <v>4</v>
      </c>
      <c r="E19" s="141">
        <v>17800</v>
      </c>
      <c r="F19" s="141">
        <v>16000</v>
      </c>
      <c r="G19" s="144" t="s">
        <v>57</v>
      </c>
      <c r="H19" s="144" t="s">
        <v>57</v>
      </c>
      <c r="I19" s="51">
        <f>E19*150%</f>
        <v>26700</v>
      </c>
      <c r="J19" s="51">
        <f>F19*150%</f>
        <v>24000</v>
      </c>
      <c r="K19" s="53" t="s">
        <v>57</v>
      </c>
      <c r="L19" s="53" t="s">
        <v>57</v>
      </c>
      <c r="M19" s="51">
        <f>E19*200%</f>
        <v>35600</v>
      </c>
      <c r="N19" s="51">
        <f>F19*200%</f>
        <v>32000</v>
      </c>
      <c r="O19" s="53" t="s">
        <v>57</v>
      </c>
      <c r="P19" s="53" t="s">
        <v>57</v>
      </c>
    </row>
    <row r="20" spans="1:16" s="21" customFormat="1" ht="12.75" customHeight="1">
      <c r="A20" s="223"/>
      <c r="B20" s="222"/>
      <c r="C20" s="223"/>
      <c r="D20" s="51">
        <v>5</v>
      </c>
      <c r="E20" s="166" t="s">
        <v>57</v>
      </c>
      <c r="F20" s="141">
        <v>15400</v>
      </c>
      <c r="G20" s="144" t="s">
        <v>57</v>
      </c>
      <c r="H20" s="144" t="s">
        <v>57</v>
      </c>
      <c r="I20" s="166" t="s">
        <v>57</v>
      </c>
      <c r="J20" s="51">
        <f>F20*150%</f>
        <v>23100</v>
      </c>
      <c r="K20" s="53" t="s">
        <v>57</v>
      </c>
      <c r="L20" s="53" t="s">
        <v>57</v>
      </c>
      <c r="M20" s="166" t="s">
        <v>57</v>
      </c>
      <c r="N20" s="51">
        <f>F20*200%</f>
        <v>30800</v>
      </c>
      <c r="O20" s="53" t="s">
        <v>57</v>
      </c>
      <c r="P20" s="53" t="s">
        <v>57</v>
      </c>
    </row>
    <row r="21" spans="1:16" s="21" customFormat="1" ht="12.75" customHeight="1">
      <c r="A21" s="217">
        <v>2</v>
      </c>
      <c r="B21" s="219" t="s">
        <v>110</v>
      </c>
      <c r="C21" s="217">
        <v>570012</v>
      </c>
      <c r="D21" s="70">
        <v>1</v>
      </c>
      <c r="E21" s="141">
        <v>26360</v>
      </c>
      <c r="F21" s="144" t="s">
        <v>57</v>
      </c>
      <c r="G21" s="144" t="s">
        <v>57</v>
      </c>
      <c r="H21" s="144" t="s">
        <v>57</v>
      </c>
      <c r="I21" s="66">
        <f>E21*150%</f>
        <v>39540</v>
      </c>
      <c r="J21" s="69" t="s">
        <v>57</v>
      </c>
      <c r="K21" s="69" t="s">
        <v>57</v>
      </c>
      <c r="L21" s="69" t="s">
        <v>57</v>
      </c>
      <c r="M21" s="66">
        <f>E21*200%</f>
        <v>52720</v>
      </c>
      <c r="N21" s="69" t="s">
        <v>57</v>
      </c>
      <c r="O21" s="69" t="s">
        <v>57</v>
      </c>
      <c r="P21" s="69" t="s">
        <v>57</v>
      </c>
    </row>
    <row r="22" spans="1:16" s="21" customFormat="1" ht="12.75" customHeight="1">
      <c r="A22" s="223"/>
      <c r="B22" s="224"/>
      <c r="C22" s="223"/>
      <c r="D22" s="113">
        <v>2</v>
      </c>
      <c r="E22" s="141">
        <v>26360</v>
      </c>
      <c r="F22" s="144" t="s">
        <v>57</v>
      </c>
      <c r="G22" s="144" t="s">
        <v>57</v>
      </c>
      <c r="H22" s="144" t="s">
        <v>57</v>
      </c>
      <c r="I22" s="110">
        <f>E22*150%</f>
        <v>39540</v>
      </c>
      <c r="J22" s="112" t="s">
        <v>57</v>
      </c>
      <c r="K22" s="112" t="s">
        <v>57</v>
      </c>
      <c r="L22" s="112" t="s">
        <v>57</v>
      </c>
      <c r="M22" s="110">
        <f>E22*200%</f>
        <v>52720</v>
      </c>
      <c r="N22" s="112" t="s">
        <v>57</v>
      </c>
      <c r="O22" s="112" t="s">
        <v>57</v>
      </c>
      <c r="P22" s="112" t="s">
        <v>57</v>
      </c>
    </row>
    <row r="23" spans="1:16" s="21" customFormat="1" ht="12.75" customHeight="1">
      <c r="A23" s="223"/>
      <c r="B23" s="224"/>
      <c r="C23" s="223"/>
      <c r="D23" s="70">
        <v>3</v>
      </c>
      <c r="E23" s="141">
        <v>19100</v>
      </c>
      <c r="F23" s="144" t="s">
        <v>57</v>
      </c>
      <c r="G23" s="144" t="s">
        <v>57</v>
      </c>
      <c r="H23" s="144" t="s">
        <v>57</v>
      </c>
      <c r="I23" s="66">
        <f t="shared" ref="I23:I24" si="2">E23*150%</f>
        <v>28650</v>
      </c>
      <c r="J23" s="69" t="s">
        <v>57</v>
      </c>
      <c r="K23" s="69" t="s">
        <v>57</v>
      </c>
      <c r="L23" s="69" t="s">
        <v>57</v>
      </c>
      <c r="M23" s="66">
        <f t="shared" ref="M23:M24" si="3">E23*200%</f>
        <v>38200</v>
      </c>
      <c r="N23" s="69" t="s">
        <v>57</v>
      </c>
      <c r="O23" s="69" t="s">
        <v>57</v>
      </c>
      <c r="P23" s="69" t="s">
        <v>57</v>
      </c>
    </row>
    <row r="24" spans="1:16" s="21" customFormat="1" ht="12.75" customHeight="1">
      <c r="A24" s="223"/>
      <c r="B24" s="224"/>
      <c r="C24" s="223"/>
      <c r="D24" s="216">
        <v>4</v>
      </c>
      <c r="E24" s="214">
        <v>17800</v>
      </c>
      <c r="F24" s="215" t="s">
        <v>57</v>
      </c>
      <c r="G24" s="215" t="s">
        <v>57</v>
      </c>
      <c r="H24" s="215" t="s">
        <v>57</v>
      </c>
      <c r="I24" s="214">
        <f t="shared" si="2"/>
        <v>26700</v>
      </c>
      <c r="J24" s="215" t="s">
        <v>57</v>
      </c>
      <c r="K24" s="215" t="s">
        <v>57</v>
      </c>
      <c r="L24" s="215" t="s">
        <v>57</v>
      </c>
      <c r="M24" s="214">
        <f t="shared" si="3"/>
        <v>35600</v>
      </c>
      <c r="N24" s="215" t="s">
        <v>57</v>
      </c>
      <c r="O24" s="215" t="s">
        <v>57</v>
      </c>
      <c r="P24" s="215" t="s">
        <v>57</v>
      </c>
    </row>
    <row r="25" spans="1:16" s="21" customFormat="1" ht="12.75" customHeight="1">
      <c r="A25" s="223"/>
      <c r="B25" s="224"/>
      <c r="C25" s="223"/>
      <c r="D25" s="70">
        <v>5</v>
      </c>
      <c r="E25" s="141">
        <v>17200</v>
      </c>
      <c r="F25" s="144" t="s">
        <v>57</v>
      </c>
      <c r="G25" s="144" t="s">
        <v>57</v>
      </c>
      <c r="H25" s="144" t="s">
        <v>57</v>
      </c>
      <c r="I25" s="66">
        <f t="shared" ref="I25" si="4">E25*150%</f>
        <v>25800</v>
      </c>
      <c r="J25" s="69" t="s">
        <v>57</v>
      </c>
      <c r="K25" s="69" t="s">
        <v>57</v>
      </c>
      <c r="L25" s="69" t="s">
        <v>57</v>
      </c>
      <c r="M25" s="66">
        <f t="shared" ref="M25" si="5">E25*200%</f>
        <v>34400</v>
      </c>
      <c r="N25" s="69" t="s">
        <v>57</v>
      </c>
      <c r="O25" s="69" t="s">
        <v>57</v>
      </c>
      <c r="P25" s="69" t="s">
        <v>57</v>
      </c>
    </row>
    <row r="26" spans="1:16" s="21" customFormat="1" ht="12.75" customHeight="1">
      <c r="A26" s="217">
        <v>3</v>
      </c>
      <c r="B26" s="217" t="s">
        <v>83</v>
      </c>
      <c r="C26" s="217">
        <v>570700</v>
      </c>
      <c r="D26" s="70">
        <v>1</v>
      </c>
      <c r="E26" s="141">
        <v>26360</v>
      </c>
      <c r="F26" s="144" t="s">
        <v>57</v>
      </c>
      <c r="G26" s="144" t="s">
        <v>57</v>
      </c>
      <c r="H26" s="144" t="s">
        <v>57</v>
      </c>
      <c r="I26" s="66">
        <f>E26*150%</f>
        <v>39540</v>
      </c>
      <c r="J26" s="69" t="s">
        <v>57</v>
      </c>
      <c r="K26" s="69" t="s">
        <v>57</v>
      </c>
      <c r="L26" s="69" t="s">
        <v>57</v>
      </c>
      <c r="M26" s="66">
        <f>E26*200%</f>
        <v>52720</v>
      </c>
      <c r="N26" s="69" t="s">
        <v>57</v>
      </c>
      <c r="O26" s="69" t="s">
        <v>57</v>
      </c>
      <c r="P26" s="69" t="s">
        <v>57</v>
      </c>
    </row>
    <row r="27" spans="1:16" s="21" customFormat="1" ht="12.75" customHeight="1">
      <c r="A27" s="223"/>
      <c r="B27" s="223"/>
      <c r="C27" s="223"/>
      <c r="D27" s="113">
        <v>2</v>
      </c>
      <c r="E27" s="141">
        <v>26360</v>
      </c>
      <c r="F27" s="144" t="s">
        <v>57</v>
      </c>
      <c r="G27" s="144" t="s">
        <v>57</v>
      </c>
      <c r="H27" s="144" t="s">
        <v>57</v>
      </c>
      <c r="I27" s="110">
        <f>E27*150%</f>
        <v>39540</v>
      </c>
      <c r="J27" s="112" t="s">
        <v>57</v>
      </c>
      <c r="K27" s="112" t="s">
        <v>57</v>
      </c>
      <c r="L27" s="112" t="s">
        <v>57</v>
      </c>
      <c r="M27" s="110">
        <f>E27*200%</f>
        <v>52720</v>
      </c>
      <c r="N27" s="112" t="s">
        <v>57</v>
      </c>
      <c r="O27" s="112" t="s">
        <v>57</v>
      </c>
      <c r="P27" s="112" t="s">
        <v>57</v>
      </c>
    </row>
    <row r="28" spans="1:16" s="21" customFormat="1" ht="12.75" customHeight="1">
      <c r="A28" s="223"/>
      <c r="B28" s="223"/>
      <c r="C28" s="223"/>
      <c r="D28" s="70">
        <v>3</v>
      </c>
      <c r="E28" s="141">
        <v>19100</v>
      </c>
      <c r="F28" s="144" t="s">
        <v>57</v>
      </c>
      <c r="G28" s="144" t="s">
        <v>57</v>
      </c>
      <c r="H28" s="144" t="s">
        <v>57</v>
      </c>
      <c r="I28" s="66">
        <f t="shared" ref="I28" si="6">E28*150%</f>
        <v>28650</v>
      </c>
      <c r="J28" s="69" t="s">
        <v>57</v>
      </c>
      <c r="K28" s="69" t="s">
        <v>57</v>
      </c>
      <c r="L28" s="69" t="s">
        <v>57</v>
      </c>
      <c r="M28" s="66">
        <f t="shared" ref="M28" si="7">E28*200%</f>
        <v>38200</v>
      </c>
      <c r="N28" s="69" t="s">
        <v>57</v>
      </c>
      <c r="O28" s="69" t="s">
        <v>57</v>
      </c>
      <c r="P28" s="69" t="s">
        <v>57</v>
      </c>
    </row>
    <row r="29" spans="1:16" s="21" customFormat="1" ht="12.75" customHeight="1">
      <c r="A29" s="223"/>
      <c r="B29" s="223"/>
      <c r="C29" s="223"/>
      <c r="D29" s="70">
        <v>4</v>
      </c>
      <c r="E29" s="141">
        <v>17800</v>
      </c>
      <c r="F29" s="144" t="s">
        <v>57</v>
      </c>
      <c r="G29" s="144" t="s">
        <v>57</v>
      </c>
      <c r="H29" s="144" t="s">
        <v>57</v>
      </c>
      <c r="I29" s="66">
        <f t="shared" ref="I29" si="8">E29*150%</f>
        <v>26700</v>
      </c>
      <c r="J29" s="69" t="s">
        <v>57</v>
      </c>
      <c r="K29" s="69" t="s">
        <v>57</v>
      </c>
      <c r="L29" s="69" t="s">
        <v>57</v>
      </c>
      <c r="M29" s="66">
        <f t="shared" ref="M29" si="9">E29*200%</f>
        <v>35600</v>
      </c>
      <c r="N29" s="69" t="s">
        <v>57</v>
      </c>
      <c r="O29" s="69" t="s">
        <v>57</v>
      </c>
      <c r="P29" s="69" t="s">
        <v>57</v>
      </c>
    </row>
    <row r="30" spans="1:16" s="21" customFormat="1">
      <c r="A30" s="217">
        <v>4</v>
      </c>
      <c r="B30" s="219" t="s">
        <v>44</v>
      </c>
      <c r="C30" s="217">
        <v>570400</v>
      </c>
      <c r="D30" s="66">
        <v>1</v>
      </c>
      <c r="E30" s="141">
        <v>26360</v>
      </c>
      <c r="F30" s="144" t="s">
        <v>57</v>
      </c>
      <c r="G30" s="144" t="s">
        <v>57</v>
      </c>
      <c r="H30" s="144">
        <v>26360</v>
      </c>
      <c r="I30" s="103">
        <f>E30*150%</f>
        <v>39540</v>
      </c>
      <c r="J30" s="69" t="s">
        <v>57</v>
      </c>
      <c r="K30" s="69" t="s">
        <v>57</v>
      </c>
      <c r="L30" s="69">
        <f>H30*1.5</f>
        <v>39540</v>
      </c>
      <c r="M30" s="103">
        <f>E30*200%</f>
        <v>52720</v>
      </c>
      <c r="N30" s="69" t="s">
        <v>57</v>
      </c>
      <c r="O30" s="69" t="s">
        <v>57</v>
      </c>
      <c r="P30" s="69">
        <f>H30*2</f>
        <v>52720</v>
      </c>
    </row>
    <row r="31" spans="1:16" s="21" customFormat="1">
      <c r="A31" s="223"/>
      <c r="B31" s="224"/>
      <c r="C31" s="223"/>
      <c r="D31" s="110">
        <v>2</v>
      </c>
      <c r="E31" s="141">
        <v>26360</v>
      </c>
      <c r="F31" s="144" t="s">
        <v>57</v>
      </c>
      <c r="G31" s="144" t="s">
        <v>57</v>
      </c>
      <c r="H31" s="144">
        <v>26360</v>
      </c>
      <c r="I31" s="110">
        <f>E31*150%</f>
        <v>39540</v>
      </c>
      <c r="J31" s="112" t="s">
        <v>57</v>
      </c>
      <c r="K31" s="112" t="s">
        <v>57</v>
      </c>
      <c r="L31" s="112">
        <f>H31*1.5</f>
        <v>39540</v>
      </c>
      <c r="M31" s="110">
        <f>E31*200%</f>
        <v>52720</v>
      </c>
      <c r="N31" s="112" t="s">
        <v>57</v>
      </c>
      <c r="O31" s="112" t="s">
        <v>57</v>
      </c>
      <c r="P31" s="112">
        <f>H31*2</f>
        <v>52720</v>
      </c>
    </row>
    <row r="32" spans="1:16" s="21" customFormat="1">
      <c r="A32" s="223"/>
      <c r="B32" s="224"/>
      <c r="C32" s="223"/>
      <c r="D32" s="66">
        <v>3</v>
      </c>
      <c r="E32" s="141">
        <v>20300</v>
      </c>
      <c r="F32" s="144" t="s">
        <v>57</v>
      </c>
      <c r="G32" s="144" t="s">
        <v>57</v>
      </c>
      <c r="H32" s="144">
        <v>18300</v>
      </c>
      <c r="I32" s="66" t="s">
        <v>57</v>
      </c>
      <c r="J32" s="69" t="s">
        <v>57</v>
      </c>
      <c r="K32" s="69" t="s">
        <v>57</v>
      </c>
      <c r="L32" s="69">
        <f>H32*1.5</f>
        <v>27450</v>
      </c>
      <c r="M32" s="66" t="s">
        <v>57</v>
      </c>
      <c r="N32" s="69" t="s">
        <v>57</v>
      </c>
      <c r="O32" s="69" t="s">
        <v>57</v>
      </c>
      <c r="P32" s="69">
        <f>H32*2</f>
        <v>36600</v>
      </c>
    </row>
    <row r="33" spans="1:16" s="21" customFormat="1">
      <c r="A33" s="223"/>
      <c r="B33" s="224"/>
      <c r="C33" s="223"/>
      <c r="D33" s="66">
        <v>4</v>
      </c>
      <c r="E33" s="141">
        <v>17800</v>
      </c>
      <c r="F33" s="144" t="s">
        <v>57</v>
      </c>
      <c r="G33" s="144" t="s">
        <v>57</v>
      </c>
      <c r="H33" s="144">
        <v>15800</v>
      </c>
      <c r="I33" s="66" t="s">
        <v>57</v>
      </c>
      <c r="J33" s="69" t="s">
        <v>57</v>
      </c>
      <c r="K33" s="69" t="s">
        <v>57</v>
      </c>
      <c r="L33" s="69">
        <f>H33*1.5</f>
        <v>23700</v>
      </c>
      <c r="M33" s="66" t="s">
        <v>57</v>
      </c>
      <c r="N33" s="69" t="s">
        <v>57</v>
      </c>
      <c r="O33" s="69" t="s">
        <v>57</v>
      </c>
      <c r="P33" s="69">
        <f>H33*2</f>
        <v>31600</v>
      </c>
    </row>
    <row r="34" spans="1:16" s="21" customFormat="1">
      <c r="A34" s="218"/>
      <c r="B34" s="220"/>
      <c r="C34" s="218"/>
      <c r="D34" s="66">
        <v>5</v>
      </c>
      <c r="E34" s="141" t="s">
        <v>57</v>
      </c>
      <c r="F34" s="144" t="s">
        <v>57</v>
      </c>
      <c r="G34" s="144" t="s">
        <v>57</v>
      </c>
      <c r="H34" s="144">
        <v>15400</v>
      </c>
      <c r="I34" s="66" t="s">
        <v>57</v>
      </c>
      <c r="J34" s="69" t="s">
        <v>57</v>
      </c>
      <c r="K34" s="69" t="s">
        <v>57</v>
      </c>
      <c r="L34" s="69">
        <f>H34*1.5</f>
        <v>23100</v>
      </c>
      <c r="M34" s="66" t="s">
        <v>57</v>
      </c>
      <c r="N34" s="69" t="s">
        <v>57</v>
      </c>
      <c r="O34" s="69" t="s">
        <v>57</v>
      </c>
      <c r="P34" s="69">
        <f>H34*2</f>
        <v>30800</v>
      </c>
    </row>
    <row r="35" spans="1:16" ht="12.75" customHeight="1">
      <c r="A35" s="244" t="s">
        <v>111</v>
      </c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3"/>
    </row>
    <row r="36" spans="1:16" s="21" customFormat="1" ht="12.75" customHeight="1">
      <c r="A36" s="217">
        <v>5</v>
      </c>
      <c r="B36" s="219" t="s">
        <v>220</v>
      </c>
      <c r="C36" s="217">
        <v>550700</v>
      </c>
      <c r="D36" s="66">
        <v>1</v>
      </c>
      <c r="E36" s="141">
        <v>26360</v>
      </c>
      <c r="F36" s="141">
        <v>26360</v>
      </c>
      <c r="G36" s="144" t="s">
        <v>57</v>
      </c>
      <c r="H36" s="144" t="s">
        <v>57</v>
      </c>
      <c r="I36" s="66">
        <f>E36*150%</f>
        <v>39540</v>
      </c>
      <c r="J36" s="66">
        <f>F36*150%</f>
        <v>39540</v>
      </c>
      <c r="K36" s="69" t="s">
        <v>57</v>
      </c>
      <c r="L36" s="69" t="s">
        <v>57</v>
      </c>
      <c r="M36" s="66">
        <f>E36*200%</f>
        <v>52720</v>
      </c>
      <c r="N36" s="66">
        <f>F36*200%</f>
        <v>52720</v>
      </c>
      <c r="O36" s="69" t="s">
        <v>57</v>
      </c>
      <c r="P36" s="69" t="s">
        <v>57</v>
      </c>
    </row>
    <row r="37" spans="1:16" s="21" customFormat="1" ht="12.75" customHeight="1">
      <c r="A37" s="223"/>
      <c r="B37" s="224"/>
      <c r="C37" s="223"/>
      <c r="D37" s="110">
        <v>2</v>
      </c>
      <c r="E37" s="141">
        <v>26360</v>
      </c>
      <c r="F37" s="141">
        <v>26360</v>
      </c>
      <c r="G37" s="144" t="s">
        <v>57</v>
      </c>
      <c r="H37" s="144" t="s">
        <v>57</v>
      </c>
      <c r="I37" s="110">
        <f>E37*150%</f>
        <v>39540</v>
      </c>
      <c r="J37" s="110">
        <f>F37*150%</f>
        <v>39540</v>
      </c>
      <c r="K37" s="112" t="s">
        <v>57</v>
      </c>
      <c r="L37" s="112" t="s">
        <v>57</v>
      </c>
      <c r="M37" s="110">
        <f>E37*200%</f>
        <v>52720</v>
      </c>
      <c r="N37" s="110">
        <f>F37*200%</f>
        <v>52720</v>
      </c>
      <c r="O37" s="112" t="s">
        <v>57</v>
      </c>
      <c r="P37" s="112" t="s">
        <v>57</v>
      </c>
    </row>
    <row r="38" spans="1:16" s="21" customFormat="1" ht="12.75" customHeight="1">
      <c r="A38" s="223"/>
      <c r="B38" s="224"/>
      <c r="C38" s="223"/>
      <c r="D38" s="66">
        <v>3</v>
      </c>
      <c r="E38" s="141">
        <v>19100</v>
      </c>
      <c r="F38" s="141">
        <v>17300</v>
      </c>
      <c r="G38" s="144" t="s">
        <v>57</v>
      </c>
      <c r="H38" s="144" t="s">
        <v>57</v>
      </c>
      <c r="I38" s="66">
        <f t="shared" ref="I38" si="10">E38*150%</f>
        <v>28650</v>
      </c>
      <c r="J38" s="66">
        <f t="shared" ref="J38" si="11">F38*150%</f>
        <v>25950</v>
      </c>
      <c r="K38" s="69" t="s">
        <v>57</v>
      </c>
      <c r="L38" s="69" t="s">
        <v>57</v>
      </c>
      <c r="M38" s="66">
        <f t="shared" ref="M38" si="12">E38*200%</f>
        <v>38200</v>
      </c>
      <c r="N38" s="66">
        <f t="shared" ref="N38" si="13">F38*200%</f>
        <v>34600</v>
      </c>
      <c r="O38" s="69" t="s">
        <v>57</v>
      </c>
      <c r="P38" s="69" t="s">
        <v>57</v>
      </c>
    </row>
    <row r="39" spans="1:16" s="21" customFormat="1" ht="12.75" customHeight="1">
      <c r="A39" s="223"/>
      <c r="B39" s="224"/>
      <c r="C39" s="223"/>
      <c r="D39" s="66">
        <v>4</v>
      </c>
      <c r="E39" s="141">
        <v>17800</v>
      </c>
      <c r="F39" s="141">
        <v>16000</v>
      </c>
      <c r="G39" s="144" t="s">
        <v>57</v>
      </c>
      <c r="H39" s="144" t="s">
        <v>57</v>
      </c>
      <c r="I39" s="66">
        <f t="shared" ref="I39" si="14">E39*150%</f>
        <v>26700</v>
      </c>
      <c r="J39" s="66">
        <f t="shared" ref="J39" si="15">F39*150%</f>
        <v>24000</v>
      </c>
      <c r="K39" s="69" t="s">
        <v>57</v>
      </c>
      <c r="L39" s="69" t="s">
        <v>57</v>
      </c>
      <c r="M39" s="66">
        <f t="shared" ref="M39" si="16">E39*200%</f>
        <v>35600</v>
      </c>
      <c r="N39" s="66">
        <f t="shared" ref="N39" si="17">F39*200%</f>
        <v>32000</v>
      </c>
      <c r="O39" s="69" t="s">
        <v>57</v>
      </c>
      <c r="P39" s="69" t="s">
        <v>57</v>
      </c>
    </row>
    <row r="40" spans="1:16" s="21" customFormat="1" ht="15.75" customHeight="1">
      <c r="A40" s="218"/>
      <c r="B40" s="220"/>
      <c r="C40" s="218"/>
      <c r="D40" s="66">
        <v>5</v>
      </c>
      <c r="E40" s="141" t="s">
        <v>57</v>
      </c>
      <c r="F40" s="141">
        <v>15400</v>
      </c>
      <c r="G40" s="144" t="s">
        <v>57</v>
      </c>
      <c r="H40" s="144" t="s">
        <v>57</v>
      </c>
      <c r="I40" s="66" t="s">
        <v>57</v>
      </c>
      <c r="J40" s="66">
        <f t="shared" ref="J40:J45" si="18">F40*150%</f>
        <v>23100</v>
      </c>
      <c r="K40" s="69" t="s">
        <v>57</v>
      </c>
      <c r="L40" s="69" t="s">
        <v>57</v>
      </c>
      <c r="M40" s="66" t="s">
        <v>57</v>
      </c>
      <c r="N40" s="66">
        <f t="shared" ref="N40:N45" si="19">F40*200%</f>
        <v>30800</v>
      </c>
      <c r="O40" s="69" t="s">
        <v>57</v>
      </c>
      <c r="P40" s="69" t="s">
        <v>57</v>
      </c>
    </row>
    <row r="41" spans="1:16" s="21" customFormat="1">
      <c r="A41" s="225">
        <v>6</v>
      </c>
      <c r="B41" s="226" t="s">
        <v>84</v>
      </c>
      <c r="C41" s="259">
        <v>532000</v>
      </c>
      <c r="D41" s="66">
        <v>1</v>
      </c>
      <c r="E41" s="141">
        <v>26360</v>
      </c>
      <c r="F41" s="141">
        <v>26360</v>
      </c>
      <c r="G41" s="141" t="s">
        <v>57</v>
      </c>
      <c r="H41" s="144" t="s">
        <v>57</v>
      </c>
      <c r="I41" s="66">
        <f>E41*150%</f>
        <v>39540</v>
      </c>
      <c r="J41" s="66">
        <f>F41*150%</f>
        <v>39540</v>
      </c>
      <c r="K41" s="69" t="s">
        <v>57</v>
      </c>
      <c r="L41" s="69" t="s">
        <v>57</v>
      </c>
      <c r="M41" s="66">
        <f t="shared" ref="M41:N43" si="20">E41*200%</f>
        <v>52720</v>
      </c>
      <c r="N41" s="66">
        <f t="shared" si="20"/>
        <v>52720</v>
      </c>
      <c r="O41" s="69" t="s">
        <v>57</v>
      </c>
      <c r="P41" s="69" t="s">
        <v>57</v>
      </c>
    </row>
    <row r="42" spans="1:16" s="21" customFormat="1">
      <c r="A42" s="225"/>
      <c r="B42" s="226"/>
      <c r="C42" s="260"/>
      <c r="D42" s="110">
        <v>2</v>
      </c>
      <c r="E42" s="141">
        <v>26360</v>
      </c>
      <c r="F42" s="141">
        <v>26360</v>
      </c>
      <c r="G42" s="141" t="s">
        <v>57</v>
      </c>
      <c r="H42" s="144" t="s">
        <v>57</v>
      </c>
      <c r="I42" s="110">
        <f>E42*150%</f>
        <v>39540</v>
      </c>
      <c r="J42" s="110">
        <f>F42*150%</f>
        <v>39540</v>
      </c>
      <c r="K42" s="112" t="s">
        <v>57</v>
      </c>
      <c r="L42" s="112" t="s">
        <v>57</v>
      </c>
      <c r="M42" s="110">
        <f t="shared" si="20"/>
        <v>52720</v>
      </c>
      <c r="N42" s="110">
        <f t="shared" si="20"/>
        <v>52720</v>
      </c>
      <c r="O42" s="112" t="s">
        <v>57</v>
      </c>
      <c r="P42" s="112" t="s">
        <v>57</v>
      </c>
    </row>
    <row r="43" spans="1:16" s="21" customFormat="1">
      <c r="A43" s="225"/>
      <c r="B43" s="226"/>
      <c r="C43" s="260"/>
      <c r="D43" s="66">
        <v>3</v>
      </c>
      <c r="E43" s="141">
        <v>21300</v>
      </c>
      <c r="F43" s="141">
        <v>19200</v>
      </c>
      <c r="G43" s="141" t="s">
        <v>57</v>
      </c>
      <c r="H43" s="144" t="s">
        <v>57</v>
      </c>
      <c r="I43" s="66">
        <f t="shared" ref="I43" si="21">E43*150%</f>
        <v>31950</v>
      </c>
      <c r="J43" s="66">
        <f t="shared" ref="J43" si="22">F43*150%</f>
        <v>28800</v>
      </c>
      <c r="K43" s="69" t="s">
        <v>57</v>
      </c>
      <c r="L43" s="69" t="s">
        <v>57</v>
      </c>
      <c r="M43" s="66">
        <f t="shared" si="20"/>
        <v>42600</v>
      </c>
      <c r="N43" s="66">
        <f t="shared" si="20"/>
        <v>38400</v>
      </c>
      <c r="O43" s="69" t="s">
        <v>57</v>
      </c>
      <c r="P43" s="69" t="s">
        <v>57</v>
      </c>
    </row>
    <row r="44" spans="1:16" s="21" customFormat="1">
      <c r="A44" s="225"/>
      <c r="B44" s="226"/>
      <c r="C44" s="260"/>
      <c r="D44" s="66">
        <v>4</v>
      </c>
      <c r="E44" s="141">
        <v>19000</v>
      </c>
      <c r="F44" s="141">
        <v>16900</v>
      </c>
      <c r="G44" s="141" t="s">
        <v>57</v>
      </c>
      <c r="H44" s="144" t="s">
        <v>57</v>
      </c>
      <c r="I44" s="66">
        <f t="shared" ref="I44" si="23">E44*150%</f>
        <v>28500</v>
      </c>
      <c r="J44" s="66">
        <f t="shared" ref="J44" si="24">F44*150%</f>
        <v>25350</v>
      </c>
      <c r="K44" s="69" t="s">
        <v>57</v>
      </c>
      <c r="L44" s="69" t="s">
        <v>57</v>
      </c>
      <c r="M44" s="66">
        <f t="shared" ref="M44" si="25">E44*200%</f>
        <v>38000</v>
      </c>
      <c r="N44" s="66">
        <f t="shared" ref="N44" si="26">F44*200%</f>
        <v>33800</v>
      </c>
      <c r="O44" s="69" t="s">
        <v>57</v>
      </c>
      <c r="P44" s="69" t="s">
        <v>57</v>
      </c>
    </row>
    <row r="45" spans="1:16" s="21" customFormat="1">
      <c r="A45" s="225"/>
      <c r="B45" s="226"/>
      <c r="C45" s="261"/>
      <c r="D45" s="66">
        <v>5</v>
      </c>
      <c r="E45" s="141" t="s">
        <v>57</v>
      </c>
      <c r="F45" s="141">
        <v>16300</v>
      </c>
      <c r="G45" s="141" t="s">
        <v>57</v>
      </c>
      <c r="H45" s="144" t="s">
        <v>57</v>
      </c>
      <c r="I45" s="66" t="s">
        <v>57</v>
      </c>
      <c r="J45" s="66">
        <f t="shared" si="18"/>
        <v>24450</v>
      </c>
      <c r="K45" s="69" t="s">
        <v>57</v>
      </c>
      <c r="L45" s="69" t="s">
        <v>57</v>
      </c>
      <c r="M45" s="66" t="s">
        <v>57</v>
      </c>
      <c r="N45" s="66">
        <f t="shared" si="19"/>
        <v>32600</v>
      </c>
      <c r="O45" s="69" t="s">
        <v>57</v>
      </c>
      <c r="P45" s="69" t="s">
        <v>57</v>
      </c>
    </row>
    <row r="46" spans="1:16">
      <c r="A46" s="262" t="s">
        <v>41</v>
      </c>
      <c r="B46" s="262"/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3"/>
      <c r="P46" s="263"/>
    </row>
    <row r="47" spans="1:16" s="21" customFormat="1">
      <c r="A47" s="217">
        <v>7</v>
      </c>
      <c r="B47" s="219" t="s">
        <v>91</v>
      </c>
      <c r="C47" s="217">
        <v>520100</v>
      </c>
      <c r="D47" s="66">
        <v>1</v>
      </c>
      <c r="E47" s="141">
        <v>26360</v>
      </c>
      <c r="F47" s="144" t="s">
        <v>57</v>
      </c>
      <c r="G47" s="144" t="s">
        <v>57</v>
      </c>
      <c r="H47" s="144" t="s">
        <v>57</v>
      </c>
      <c r="I47" s="66">
        <f>E47*150%</f>
        <v>39540</v>
      </c>
      <c r="J47" s="69" t="s">
        <v>57</v>
      </c>
      <c r="K47" s="69" t="s">
        <v>57</v>
      </c>
      <c r="L47" s="69" t="s">
        <v>57</v>
      </c>
      <c r="M47" s="66">
        <f>E47*200%</f>
        <v>52720</v>
      </c>
      <c r="N47" s="69" t="s">
        <v>57</v>
      </c>
      <c r="O47" s="69" t="s">
        <v>57</v>
      </c>
      <c r="P47" s="69" t="s">
        <v>57</v>
      </c>
    </row>
    <row r="48" spans="1:16" s="21" customFormat="1">
      <c r="A48" s="223"/>
      <c r="B48" s="224"/>
      <c r="C48" s="223"/>
      <c r="D48" s="110">
        <v>2</v>
      </c>
      <c r="E48" s="141">
        <v>26360</v>
      </c>
      <c r="F48" s="144" t="s">
        <v>57</v>
      </c>
      <c r="G48" s="144" t="s">
        <v>57</v>
      </c>
      <c r="H48" s="144" t="s">
        <v>57</v>
      </c>
      <c r="I48" s="110">
        <f>E48*150%</f>
        <v>39540</v>
      </c>
      <c r="J48" s="112" t="s">
        <v>57</v>
      </c>
      <c r="K48" s="112" t="s">
        <v>57</v>
      </c>
      <c r="L48" s="112" t="s">
        <v>57</v>
      </c>
      <c r="M48" s="110">
        <f>E48*200%</f>
        <v>52720</v>
      </c>
      <c r="N48" s="112" t="s">
        <v>57</v>
      </c>
      <c r="O48" s="112" t="s">
        <v>57</v>
      </c>
      <c r="P48" s="112" t="s">
        <v>57</v>
      </c>
    </row>
    <row r="49" spans="1:16" s="21" customFormat="1">
      <c r="A49" s="223"/>
      <c r="B49" s="224"/>
      <c r="C49" s="223"/>
      <c r="D49" s="66">
        <v>3</v>
      </c>
      <c r="E49" s="141">
        <v>22400</v>
      </c>
      <c r="F49" s="144" t="s">
        <v>57</v>
      </c>
      <c r="G49" s="144" t="s">
        <v>57</v>
      </c>
      <c r="H49" s="144" t="s">
        <v>57</v>
      </c>
      <c r="I49" s="66">
        <f t="shared" ref="I49" si="27">E49*150%</f>
        <v>33600</v>
      </c>
      <c r="J49" s="69" t="s">
        <v>57</v>
      </c>
      <c r="K49" s="69" t="s">
        <v>57</v>
      </c>
      <c r="L49" s="69" t="s">
        <v>57</v>
      </c>
      <c r="M49" s="66">
        <f t="shared" ref="M49" si="28">E49*200%</f>
        <v>44800</v>
      </c>
      <c r="N49" s="69" t="s">
        <v>57</v>
      </c>
      <c r="O49" s="69" t="s">
        <v>57</v>
      </c>
      <c r="P49" s="69" t="s">
        <v>57</v>
      </c>
    </row>
    <row r="50" spans="1:16" s="21" customFormat="1">
      <c r="A50" s="223"/>
      <c r="B50" s="224"/>
      <c r="C50" s="223"/>
      <c r="D50" s="66">
        <v>4</v>
      </c>
      <c r="E50" s="141">
        <v>22100</v>
      </c>
      <c r="F50" s="144" t="s">
        <v>57</v>
      </c>
      <c r="G50" s="144" t="s">
        <v>57</v>
      </c>
      <c r="H50" s="144" t="s">
        <v>57</v>
      </c>
      <c r="I50" s="66">
        <f t="shared" ref="I50" si="29">E50*150%</f>
        <v>33150</v>
      </c>
      <c r="J50" s="69" t="s">
        <v>57</v>
      </c>
      <c r="K50" s="69" t="s">
        <v>57</v>
      </c>
      <c r="L50" s="69" t="s">
        <v>57</v>
      </c>
      <c r="M50" s="66">
        <f t="shared" ref="M50" si="30">E50*200%</f>
        <v>44200</v>
      </c>
      <c r="N50" s="69" t="s">
        <v>57</v>
      </c>
      <c r="O50" s="69" t="s">
        <v>57</v>
      </c>
      <c r="P50" s="69" t="s">
        <v>57</v>
      </c>
    </row>
    <row r="51" spans="1:16" s="21" customFormat="1">
      <c r="A51" s="217">
        <v>8</v>
      </c>
      <c r="B51" s="219" t="s">
        <v>223</v>
      </c>
      <c r="C51" s="217">
        <v>550100</v>
      </c>
      <c r="D51" s="66">
        <v>1</v>
      </c>
      <c r="E51" s="141">
        <v>26360</v>
      </c>
      <c r="F51" s="141">
        <v>26360</v>
      </c>
      <c r="G51" s="144" t="s">
        <v>57</v>
      </c>
      <c r="H51" s="144" t="s">
        <v>57</v>
      </c>
      <c r="I51" s="66">
        <f>E51*150%</f>
        <v>39540</v>
      </c>
      <c r="J51" s="66">
        <f>F51*150%</f>
        <v>39540</v>
      </c>
      <c r="K51" s="69" t="s">
        <v>57</v>
      </c>
      <c r="L51" s="69" t="s">
        <v>57</v>
      </c>
      <c r="M51" s="66">
        <f>E51*200%</f>
        <v>52720</v>
      </c>
      <c r="N51" s="66">
        <f>F51*200%</f>
        <v>52720</v>
      </c>
      <c r="O51" s="69" t="s">
        <v>57</v>
      </c>
      <c r="P51" s="69" t="s">
        <v>57</v>
      </c>
    </row>
    <row r="52" spans="1:16" s="21" customFormat="1">
      <c r="A52" s="223"/>
      <c r="B52" s="224"/>
      <c r="C52" s="223"/>
      <c r="D52" s="110">
        <v>2</v>
      </c>
      <c r="E52" s="141">
        <v>26360</v>
      </c>
      <c r="F52" s="141">
        <v>26360</v>
      </c>
      <c r="G52" s="144" t="s">
        <v>57</v>
      </c>
      <c r="H52" s="144" t="s">
        <v>57</v>
      </c>
      <c r="I52" s="110">
        <f>E52*150%</f>
        <v>39540</v>
      </c>
      <c r="J52" s="110">
        <f>F52*150%</f>
        <v>39540</v>
      </c>
      <c r="K52" s="112" t="s">
        <v>57</v>
      </c>
      <c r="L52" s="112" t="s">
        <v>57</v>
      </c>
      <c r="M52" s="110">
        <f>E52*200%</f>
        <v>52720</v>
      </c>
      <c r="N52" s="110">
        <f>F52*200%</f>
        <v>52720</v>
      </c>
      <c r="O52" s="112" t="s">
        <v>57</v>
      </c>
      <c r="P52" s="112" t="s">
        <v>57</v>
      </c>
    </row>
    <row r="53" spans="1:16" s="21" customFormat="1">
      <c r="A53" s="223"/>
      <c r="B53" s="224"/>
      <c r="C53" s="223"/>
      <c r="D53" s="66">
        <v>3</v>
      </c>
      <c r="E53" s="141">
        <v>20000</v>
      </c>
      <c r="F53" s="141">
        <v>17900</v>
      </c>
      <c r="G53" s="144" t="s">
        <v>57</v>
      </c>
      <c r="H53" s="144" t="s">
        <v>57</v>
      </c>
      <c r="I53" s="66">
        <f t="shared" ref="I53" si="31">E53*150%</f>
        <v>30000</v>
      </c>
      <c r="J53" s="66">
        <f t="shared" ref="J53" si="32">F53*150%</f>
        <v>26850</v>
      </c>
      <c r="K53" s="69" t="s">
        <v>57</v>
      </c>
      <c r="L53" s="69" t="s">
        <v>57</v>
      </c>
      <c r="M53" s="66">
        <f t="shared" ref="M53" si="33">E53*200%</f>
        <v>40000</v>
      </c>
      <c r="N53" s="66">
        <f t="shared" ref="N53" si="34">F53*200%</f>
        <v>35800</v>
      </c>
      <c r="O53" s="69" t="s">
        <v>57</v>
      </c>
      <c r="P53" s="69" t="s">
        <v>57</v>
      </c>
    </row>
    <row r="54" spans="1:16" s="21" customFormat="1">
      <c r="A54" s="223"/>
      <c r="B54" s="224"/>
      <c r="C54" s="223"/>
      <c r="D54" s="66">
        <v>4</v>
      </c>
      <c r="E54" s="141">
        <v>19000</v>
      </c>
      <c r="F54" s="141">
        <v>16900</v>
      </c>
      <c r="G54" s="144" t="s">
        <v>57</v>
      </c>
      <c r="H54" s="144" t="s">
        <v>57</v>
      </c>
      <c r="I54" s="66">
        <f t="shared" ref="I54" si="35">E54*150%</f>
        <v>28500</v>
      </c>
      <c r="J54" s="66">
        <f t="shared" ref="J54" si="36">F54*150%</f>
        <v>25350</v>
      </c>
      <c r="K54" s="69" t="s">
        <v>57</v>
      </c>
      <c r="L54" s="69" t="s">
        <v>57</v>
      </c>
      <c r="M54" s="66">
        <f t="shared" ref="M54" si="37">E54*200%</f>
        <v>38000</v>
      </c>
      <c r="N54" s="66">
        <f t="shared" ref="N54" si="38">F54*200%</f>
        <v>33800</v>
      </c>
      <c r="O54" s="69" t="s">
        <v>57</v>
      </c>
      <c r="P54" s="69" t="s">
        <v>57</v>
      </c>
    </row>
    <row r="55" spans="1:16" s="21" customFormat="1" ht="28.5" customHeight="1">
      <c r="A55" s="218"/>
      <c r="B55" s="220"/>
      <c r="C55" s="218"/>
      <c r="D55" s="66">
        <v>5</v>
      </c>
      <c r="E55" s="141" t="s">
        <v>57</v>
      </c>
      <c r="F55" s="141">
        <v>16300</v>
      </c>
      <c r="G55" s="144" t="s">
        <v>57</v>
      </c>
      <c r="H55" s="144" t="s">
        <v>57</v>
      </c>
      <c r="I55" s="66" t="s">
        <v>57</v>
      </c>
      <c r="J55" s="66">
        <f t="shared" ref="J55" si="39">F55*150%</f>
        <v>24450</v>
      </c>
      <c r="K55" s="69" t="s">
        <v>57</v>
      </c>
      <c r="L55" s="69" t="s">
        <v>57</v>
      </c>
      <c r="M55" s="66" t="s">
        <v>57</v>
      </c>
      <c r="N55" s="66">
        <f t="shared" ref="N55" si="40">F55*200%</f>
        <v>32600</v>
      </c>
      <c r="O55" s="69" t="s">
        <v>57</v>
      </c>
      <c r="P55" s="69" t="s">
        <v>57</v>
      </c>
    </row>
    <row r="56" spans="1:16" s="21" customFormat="1">
      <c r="A56" s="217">
        <v>9</v>
      </c>
      <c r="B56" s="219" t="s">
        <v>3</v>
      </c>
      <c r="C56" s="217">
        <v>520200</v>
      </c>
      <c r="D56" s="66">
        <v>1</v>
      </c>
      <c r="E56" s="141">
        <v>26360</v>
      </c>
      <c r="F56" s="141">
        <v>26360</v>
      </c>
      <c r="G56" s="144" t="s">
        <v>57</v>
      </c>
      <c r="H56" s="144" t="s">
        <v>57</v>
      </c>
      <c r="I56" s="66">
        <f>E56*150%</f>
        <v>39540</v>
      </c>
      <c r="J56" s="69" t="s">
        <v>57</v>
      </c>
      <c r="K56" s="69" t="s">
        <v>57</v>
      </c>
      <c r="L56" s="69" t="s">
        <v>57</v>
      </c>
      <c r="M56" s="66">
        <f>E56*200%</f>
        <v>52720</v>
      </c>
      <c r="N56" s="66">
        <f>F56*200%</f>
        <v>52720</v>
      </c>
      <c r="O56" s="69" t="s">
        <v>57</v>
      </c>
      <c r="P56" s="69" t="s">
        <v>57</v>
      </c>
    </row>
    <row r="57" spans="1:16" s="21" customFormat="1">
      <c r="A57" s="223"/>
      <c r="B57" s="224"/>
      <c r="C57" s="223"/>
      <c r="D57" s="110">
        <v>2</v>
      </c>
      <c r="E57" s="141">
        <v>26360</v>
      </c>
      <c r="F57" s="141">
        <v>26360</v>
      </c>
      <c r="G57" s="144" t="s">
        <v>57</v>
      </c>
      <c r="H57" s="144" t="s">
        <v>57</v>
      </c>
      <c r="I57" s="110">
        <f>E57*150%</f>
        <v>39540</v>
      </c>
      <c r="J57" s="112" t="s">
        <v>57</v>
      </c>
      <c r="K57" s="112" t="s">
        <v>57</v>
      </c>
      <c r="L57" s="112" t="s">
        <v>57</v>
      </c>
      <c r="M57" s="110">
        <f>E57*200%</f>
        <v>52720</v>
      </c>
      <c r="N57" s="110">
        <f>F57*200%</f>
        <v>52720</v>
      </c>
      <c r="O57" s="112" t="s">
        <v>57</v>
      </c>
      <c r="P57" s="112" t="s">
        <v>57</v>
      </c>
    </row>
    <row r="58" spans="1:16" s="21" customFormat="1">
      <c r="A58" s="223"/>
      <c r="B58" s="224"/>
      <c r="C58" s="223"/>
      <c r="D58" s="66">
        <v>3</v>
      </c>
      <c r="E58" s="141">
        <v>20000</v>
      </c>
      <c r="F58" s="141">
        <v>17900</v>
      </c>
      <c r="G58" s="144" t="s">
        <v>57</v>
      </c>
      <c r="H58" s="144" t="s">
        <v>57</v>
      </c>
      <c r="I58" s="66">
        <f t="shared" ref="I58" si="41">E58*150%</f>
        <v>30000</v>
      </c>
      <c r="J58" s="69" t="s">
        <v>57</v>
      </c>
      <c r="K58" s="69" t="s">
        <v>57</v>
      </c>
      <c r="L58" s="69" t="s">
        <v>57</v>
      </c>
      <c r="M58" s="66">
        <f t="shared" ref="M58" si="42">E58*200%</f>
        <v>40000</v>
      </c>
      <c r="N58" s="66">
        <f t="shared" ref="N58" si="43">F58*200%</f>
        <v>35800</v>
      </c>
      <c r="O58" s="69" t="s">
        <v>57</v>
      </c>
      <c r="P58" s="69" t="s">
        <v>57</v>
      </c>
    </row>
    <row r="59" spans="1:16" s="21" customFormat="1">
      <c r="A59" s="223"/>
      <c r="B59" s="224"/>
      <c r="C59" s="223"/>
      <c r="D59" s="66">
        <v>4</v>
      </c>
      <c r="E59" s="141">
        <v>19000</v>
      </c>
      <c r="F59" s="141">
        <v>16900</v>
      </c>
      <c r="G59" s="144" t="s">
        <v>57</v>
      </c>
      <c r="H59" s="144" t="s">
        <v>57</v>
      </c>
      <c r="I59" s="66">
        <f t="shared" ref="I59" si="44">E59*150%</f>
        <v>28500</v>
      </c>
      <c r="J59" s="69" t="s">
        <v>57</v>
      </c>
      <c r="K59" s="69" t="s">
        <v>57</v>
      </c>
      <c r="L59" s="69" t="s">
        <v>57</v>
      </c>
      <c r="M59" s="66">
        <f t="shared" ref="M59" si="45">E59*200%</f>
        <v>38000</v>
      </c>
      <c r="N59" s="66">
        <f t="shared" ref="N59" si="46">F59*200%</f>
        <v>33800</v>
      </c>
      <c r="O59" s="69" t="s">
        <v>57</v>
      </c>
      <c r="P59" s="69" t="s">
        <v>57</v>
      </c>
    </row>
    <row r="60" spans="1:16" s="21" customFormat="1">
      <c r="A60" s="223"/>
      <c r="B60" s="224"/>
      <c r="C60" s="218"/>
      <c r="D60" s="66">
        <v>5</v>
      </c>
      <c r="E60" s="141" t="s">
        <v>57</v>
      </c>
      <c r="F60" s="141">
        <v>16300</v>
      </c>
      <c r="G60" s="144" t="s">
        <v>57</v>
      </c>
      <c r="H60" s="144" t="s">
        <v>57</v>
      </c>
      <c r="I60" s="66" t="s">
        <v>57</v>
      </c>
      <c r="J60" s="69" t="s">
        <v>57</v>
      </c>
      <c r="K60" s="69" t="s">
        <v>57</v>
      </c>
      <c r="L60" s="69" t="s">
        <v>57</v>
      </c>
      <c r="M60" s="66" t="s">
        <v>57</v>
      </c>
      <c r="N60" s="66">
        <f t="shared" ref="N60:N70" si="47">F60*200%</f>
        <v>32600</v>
      </c>
      <c r="O60" s="69" t="s">
        <v>57</v>
      </c>
      <c r="P60" s="69" t="s">
        <v>57</v>
      </c>
    </row>
    <row r="61" spans="1:16" s="21" customFormat="1">
      <c r="A61" s="225">
        <v>10</v>
      </c>
      <c r="B61" s="226" t="s">
        <v>13</v>
      </c>
      <c r="C61" s="225">
        <v>520400</v>
      </c>
      <c r="D61" s="70">
        <v>1</v>
      </c>
      <c r="E61" s="141">
        <v>26360</v>
      </c>
      <c r="F61" s="141">
        <v>26360</v>
      </c>
      <c r="G61" s="144" t="s">
        <v>57</v>
      </c>
      <c r="H61" s="144" t="s">
        <v>57</v>
      </c>
      <c r="I61" s="66">
        <f>E61*150%</f>
        <v>39540</v>
      </c>
      <c r="J61" s="66">
        <f>F61*150%</f>
        <v>39540</v>
      </c>
      <c r="K61" s="69" t="s">
        <v>57</v>
      </c>
      <c r="L61" s="69" t="s">
        <v>57</v>
      </c>
      <c r="M61" s="66">
        <f>E61*200%</f>
        <v>52720</v>
      </c>
      <c r="N61" s="66">
        <f>F61*200%</f>
        <v>52720</v>
      </c>
      <c r="O61" s="69" t="s">
        <v>57</v>
      </c>
      <c r="P61" s="69" t="s">
        <v>57</v>
      </c>
    </row>
    <row r="62" spans="1:16" s="21" customFormat="1">
      <c r="A62" s="225"/>
      <c r="B62" s="226"/>
      <c r="C62" s="225"/>
      <c r="D62" s="113">
        <v>2</v>
      </c>
      <c r="E62" s="141">
        <v>26360</v>
      </c>
      <c r="F62" s="141">
        <v>26360</v>
      </c>
      <c r="G62" s="144" t="s">
        <v>57</v>
      </c>
      <c r="H62" s="144" t="s">
        <v>57</v>
      </c>
      <c r="I62" s="110">
        <f>E62*150%</f>
        <v>39540</v>
      </c>
      <c r="J62" s="110">
        <f>F62*150%</f>
        <v>39540</v>
      </c>
      <c r="K62" s="112" t="s">
        <v>57</v>
      </c>
      <c r="L62" s="112" t="s">
        <v>57</v>
      </c>
      <c r="M62" s="110">
        <f>E62*200%</f>
        <v>52720</v>
      </c>
      <c r="N62" s="110">
        <f>F62*200%</f>
        <v>52720</v>
      </c>
      <c r="O62" s="112" t="s">
        <v>57</v>
      </c>
      <c r="P62" s="112" t="s">
        <v>57</v>
      </c>
    </row>
    <row r="63" spans="1:16" s="21" customFormat="1">
      <c r="A63" s="225"/>
      <c r="B63" s="226"/>
      <c r="C63" s="225"/>
      <c r="D63" s="70">
        <v>3</v>
      </c>
      <c r="E63" s="141">
        <v>20000</v>
      </c>
      <c r="F63" s="141">
        <v>17900</v>
      </c>
      <c r="G63" s="144" t="s">
        <v>57</v>
      </c>
      <c r="H63" s="144" t="s">
        <v>57</v>
      </c>
      <c r="I63" s="66">
        <f>E63*150%</f>
        <v>30000</v>
      </c>
      <c r="J63" s="66">
        <f t="shared" ref="J63" si="48">F63*150%</f>
        <v>26850</v>
      </c>
      <c r="K63" s="69" t="s">
        <v>57</v>
      </c>
      <c r="L63" s="69" t="s">
        <v>57</v>
      </c>
      <c r="M63" s="66">
        <f t="shared" ref="M63" si="49">E63*200%</f>
        <v>40000</v>
      </c>
      <c r="N63" s="66">
        <f t="shared" ref="N63" si="50">F63*200%</f>
        <v>35800</v>
      </c>
      <c r="O63" s="69" t="s">
        <v>57</v>
      </c>
      <c r="P63" s="69" t="s">
        <v>57</v>
      </c>
    </row>
    <row r="64" spans="1:16" s="21" customFormat="1">
      <c r="A64" s="225"/>
      <c r="B64" s="226"/>
      <c r="C64" s="225"/>
      <c r="D64" s="70">
        <v>4</v>
      </c>
      <c r="E64" s="141">
        <v>19000</v>
      </c>
      <c r="F64" s="141">
        <v>16900</v>
      </c>
      <c r="G64" s="144" t="s">
        <v>57</v>
      </c>
      <c r="H64" s="144" t="s">
        <v>57</v>
      </c>
      <c r="I64" s="66">
        <f>E64*150%</f>
        <v>28500</v>
      </c>
      <c r="J64" s="66">
        <f t="shared" ref="J64" si="51">F64*150%</f>
        <v>25350</v>
      </c>
      <c r="K64" s="69" t="s">
        <v>57</v>
      </c>
      <c r="L64" s="69" t="s">
        <v>57</v>
      </c>
      <c r="M64" s="66">
        <f t="shared" ref="M64" si="52">E64*200%</f>
        <v>38000</v>
      </c>
      <c r="N64" s="66">
        <f t="shared" ref="N64" si="53">F64*200%</f>
        <v>33800</v>
      </c>
      <c r="O64" s="69" t="s">
        <v>57</v>
      </c>
      <c r="P64" s="69" t="s">
        <v>57</v>
      </c>
    </row>
    <row r="65" spans="1:16" s="21" customFormat="1">
      <c r="A65" s="225"/>
      <c r="B65" s="226"/>
      <c r="C65" s="225"/>
      <c r="D65" s="70">
        <v>5</v>
      </c>
      <c r="E65" s="141" t="s">
        <v>57</v>
      </c>
      <c r="F65" s="141">
        <v>16300</v>
      </c>
      <c r="G65" s="144" t="s">
        <v>57</v>
      </c>
      <c r="H65" s="144" t="s">
        <v>57</v>
      </c>
      <c r="I65" s="66" t="s">
        <v>57</v>
      </c>
      <c r="J65" s="66">
        <f t="shared" ref="J65" si="54">F65*150%</f>
        <v>24450</v>
      </c>
      <c r="K65" s="69" t="s">
        <v>57</v>
      </c>
      <c r="L65" s="69" t="s">
        <v>57</v>
      </c>
      <c r="M65" s="66" t="s">
        <v>57</v>
      </c>
      <c r="N65" s="66">
        <f t="shared" si="47"/>
        <v>32600</v>
      </c>
      <c r="O65" s="69" t="s">
        <v>57</v>
      </c>
      <c r="P65" s="69" t="s">
        <v>57</v>
      </c>
    </row>
    <row r="66" spans="1:16" s="21" customFormat="1">
      <c r="A66" s="217">
        <v>11</v>
      </c>
      <c r="B66" s="219" t="s">
        <v>210</v>
      </c>
      <c r="C66" s="217">
        <v>620100</v>
      </c>
      <c r="D66" s="66">
        <v>1</v>
      </c>
      <c r="E66" s="141">
        <v>26360</v>
      </c>
      <c r="F66" s="141">
        <v>26360</v>
      </c>
      <c r="G66" s="144" t="s">
        <v>57</v>
      </c>
      <c r="H66" s="144" t="s">
        <v>57</v>
      </c>
      <c r="I66" s="66">
        <f>E66*150%</f>
        <v>39540</v>
      </c>
      <c r="J66" s="66">
        <f>F66*150%</f>
        <v>39540</v>
      </c>
      <c r="K66" s="69" t="s">
        <v>57</v>
      </c>
      <c r="L66" s="69" t="s">
        <v>57</v>
      </c>
      <c r="M66" s="66">
        <f>E66*200%</f>
        <v>52720</v>
      </c>
      <c r="N66" s="66">
        <f>F66*200%</f>
        <v>52720</v>
      </c>
      <c r="O66" s="69" t="s">
        <v>57</v>
      </c>
      <c r="P66" s="69" t="s">
        <v>57</v>
      </c>
    </row>
    <row r="67" spans="1:16" s="21" customFormat="1">
      <c r="A67" s="223"/>
      <c r="B67" s="224"/>
      <c r="C67" s="223"/>
      <c r="D67" s="110">
        <v>2</v>
      </c>
      <c r="E67" s="141">
        <v>26360</v>
      </c>
      <c r="F67" s="141">
        <v>26360</v>
      </c>
      <c r="G67" s="144" t="s">
        <v>57</v>
      </c>
      <c r="H67" s="144" t="s">
        <v>57</v>
      </c>
      <c r="I67" s="110">
        <f>E67*150%</f>
        <v>39540</v>
      </c>
      <c r="J67" s="110">
        <f>F67*150%</f>
        <v>39540</v>
      </c>
      <c r="K67" s="112" t="s">
        <v>57</v>
      </c>
      <c r="L67" s="112" t="s">
        <v>57</v>
      </c>
      <c r="M67" s="110">
        <f>E67*200%</f>
        <v>52720</v>
      </c>
      <c r="N67" s="110">
        <f>F67*200%</f>
        <v>52720</v>
      </c>
      <c r="O67" s="112" t="s">
        <v>57</v>
      </c>
      <c r="P67" s="112" t="s">
        <v>57</v>
      </c>
    </row>
    <row r="68" spans="1:16" s="21" customFormat="1">
      <c r="A68" s="223"/>
      <c r="B68" s="224"/>
      <c r="C68" s="223"/>
      <c r="D68" s="66">
        <v>3</v>
      </c>
      <c r="E68" s="141">
        <v>20000</v>
      </c>
      <c r="F68" s="141">
        <v>17900</v>
      </c>
      <c r="G68" s="144" t="s">
        <v>57</v>
      </c>
      <c r="H68" s="144" t="s">
        <v>57</v>
      </c>
      <c r="I68" s="66">
        <f t="shared" ref="I68" si="55">E68*150%</f>
        <v>30000</v>
      </c>
      <c r="J68" s="66">
        <f t="shared" ref="J68" si="56">F68*150%</f>
        <v>26850</v>
      </c>
      <c r="K68" s="69" t="s">
        <v>57</v>
      </c>
      <c r="L68" s="69" t="s">
        <v>57</v>
      </c>
      <c r="M68" s="66">
        <f t="shared" ref="M68" si="57">E68*200%</f>
        <v>40000</v>
      </c>
      <c r="N68" s="66">
        <f t="shared" ref="N68" si="58">F68*200%</f>
        <v>35800</v>
      </c>
      <c r="O68" s="69" t="s">
        <v>57</v>
      </c>
      <c r="P68" s="69" t="s">
        <v>57</v>
      </c>
    </row>
    <row r="69" spans="1:16" s="21" customFormat="1">
      <c r="A69" s="223"/>
      <c r="B69" s="224"/>
      <c r="C69" s="223"/>
      <c r="D69" s="66">
        <v>4</v>
      </c>
      <c r="E69" s="141">
        <v>19000</v>
      </c>
      <c r="F69" s="141">
        <v>16900</v>
      </c>
      <c r="G69" s="144" t="s">
        <v>57</v>
      </c>
      <c r="H69" s="144" t="s">
        <v>57</v>
      </c>
      <c r="I69" s="66">
        <f t="shared" ref="I69" si="59">E69*150%</f>
        <v>28500</v>
      </c>
      <c r="J69" s="66">
        <f t="shared" ref="J69" si="60">F69*150%</f>
        <v>25350</v>
      </c>
      <c r="K69" s="69" t="s">
        <v>57</v>
      </c>
      <c r="L69" s="69" t="s">
        <v>57</v>
      </c>
      <c r="M69" s="66">
        <f t="shared" ref="M69" si="61">E69*200%</f>
        <v>38000</v>
      </c>
      <c r="N69" s="66">
        <f t="shared" ref="N69" si="62">F69*200%</f>
        <v>33800</v>
      </c>
      <c r="O69" s="69" t="s">
        <v>57</v>
      </c>
      <c r="P69" s="69" t="s">
        <v>57</v>
      </c>
    </row>
    <row r="70" spans="1:16" s="21" customFormat="1">
      <c r="A70" s="223"/>
      <c r="B70" s="224"/>
      <c r="C70" s="218"/>
      <c r="D70" s="66">
        <v>5</v>
      </c>
      <c r="E70" s="141" t="s">
        <v>57</v>
      </c>
      <c r="F70" s="141">
        <v>16300</v>
      </c>
      <c r="G70" s="144" t="s">
        <v>57</v>
      </c>
      <c r="H70" s="144" t="s">
        <v>57</v>
      </c>
      <c r="I70" s="66" t="s">
        <v>57</v>
      </c>
      <c r="J70" s="66">
        <f t="shared" ref="J70:J75" si="63">F70*150%</f>
        <v>24450</v>
      </c>
      <c r="K70" s="69" t="s">
        <v>57</v>
      </c>
      <c r="L70" s="69" t="s">
        <v>57</v>
      </c>
      <c r="M70" s="66" t="s">
        <v>57</v>
      </c>
      <c r="N70" s="66">
        <f t="shared" si="47"/>
        <v>32600</v>
      </c>
      <c r="O70" s="69" t="s">
        <v>57</v>
      </c>
      <c r="P70" s="69" t="s">
        <v>57</v>
      </c>
    </row>
    <row r="71" spans="1:16" s="21" customFormat="1">
      <c r="A71" s="227">
        <v>12</v>
      </c>
      <c r="B71" s="221" t="s">
        <v>97</v>
      </c>
      <c r="C71" s="227">
        <v>600200</v>
      </c>
      <c r="D71" s="69">
        <v>1</v>
      </c>
      <c r="E71" s="141">
        <v>26360</v>
      </c>
      <c r="F71" s="141">
        <v>26360</v>
      </c>
      <c r="G71" s="144"/>
      <c r="H71" s="144"/>
      <c r="I71" s="66">
        <f>E71*150%</f>
        <v>39540</v>
      </c>
      <c r="J71" s="103">
        <f t="shared" si="63"/>
        <v>39540</v>
      </c>
      <c r="K71" s="69"/>
      <c r="L71" s="69"/>
      <c r="M71" s="66">
        <f>E71*200%</f>
        <v>52720</v>
      </c>
      <c r="N71" s="103">
        <f>F71*200%</f>
        <v>52720</v>
      </c>
      <c r="O71" s="69"/>
      <c r="P71" s="69"/>
    </row>
    <row r="72" spans="1:16" s="21" customFormat="1">
      <c r="A72" s="228"/>
      <c r="B72" s="222"/>
      <c r="C72" s="228"/>
      <c r="D72" s="112">
        <v>2</v>
      </c>
      <c r="E72" s="141">
        <v>26360</v>
      </c>
      <c r="F72" s="141">
        <v>26360</v>
      </c>
      <c r="G72" s="144"/>
      <c r="H72" s="144"/>
      <c r="I72" s="110">
        <f>E72*150%</f>
        <v>39540</v>
      </c>
      <c r="J72" s="110">
        <f t="shared" si="63"/>
        <v>39540</v>
      </c>
      <c r="K72" s="112"/>
      <c r="L72" s="112"/>
      <c r="M72" s="110">
        <f>E72*200%</f>
        <v>52720</v>
      </c>
      <c r="N72" s="110">
        <f>F72*200%</f>
        <v>52720</v>
      </c>
      <c r="O72" s="112"/>
      <c r="P72" s="112"/>
    </row>
    <row r="73" spans="1:16" s="21" customFormat="1">
      <c r="A73" s="228"/>
      <c r="B73" s="222"/>
      <c r="C73" s="228"/>
      <c r="D73" s="69">
        <v>3</v>
      </c>
      <c r="E73" s="141">
        <v>20000</v>
      </c>
      <c r="F73" s="141">
        <v>17900</v>
      </c>
      <c r="G73" s="144"/>
      <c r="H73" s="144"/>
      <c r="I73" s="66">
        <f t="shared" ref="I73" si="64">E73*150%</f>
        <v>30000</v>
      </c>
      <c r="J73" s="103">
        <f t="shared" si="63"/>
        <v>26850</v>
      </c>
      <c r="K73" s="69"/>
      <c r="L73" s="69"/>
      <c r="M73" s="66">
        <f t="shared" ref="M73" si="65">E73*200%</f>
        <v>40000</v>
      </c>
      <c r="N73" s="103">
        <f>F73*200%</f>
        <v>35800</v>
      </c>
      <c r="O73" s="69"/>
      <c r="P73" s="69"/>
    </row>
    <row r="74" spans="1:16" s="21" customFormat="1">
      <c r="A74" s="228"/>
      <c r="B74" s="222"/>
      <c r="C74" s="228"/>
      <c r="D74" s="69">
        <v>4</v>
      </c>
      <c r="E74" s="141">
        <v>19000</v>
      </c>
      <c r="F74" s="141">
        <v>16900</v>
      </c>
      <c r="G74" s="144"/>
      <c r="H74" s="144"/>
      <c r="I74" s="66">
        <f t="shared" ref="I74" si="66">E74*150%</f>
        <v>28500</v>
      </c>
      <c r="J74" s="103">
        <f t="shared" si="63"/>
        <v>25350</v>
      </c>
      <c r="K74" s="69"/>
      <c r="L74" s="69"/>
      <c r="M74" s="66">
        <f t="shared" ref="M74" si="67">E74*200%</f>
        <v>38000</v>
      </c>
      <c r="N74" s="103">
        <f>F74*200%</f>
        <v>33800</v>
      </c>
      <c r="O74" s="69"/>
      <c r="P74" s="69"/>
    </row>
    <row r="75" spans="1:16" s="21" customFormat="1">
      <c r="A75" s="229"/>
      <c r="B75" s="271"/>
      <c r="C75" s="229"/>
      <c r="D75" s="69">
        <v>5</v>
      </c>
      <c r="E75" s="144" t="s">
        <v>57</v>
      </c>
      <c r="F75" s="144">
        <v>16300</v>
      </c>
      <c r="G75" s="144"/>
      <c r="H75" s="144"/>
      <c r="I75" s="66" t="s">
        <v>57</v>
      </c>
      <c r="J75" s="103">
        <f t="shared" si="63"/>
        <v>24450</v>
      </c>
      <c r="K75" s="69"/>
      <c r="L75" s="69"/>
      <c r="M75" s="66" t="s">
        <v>57</v>
      </c>
      <c r="N75" s="103">
        <f>F75*200%</f>
        <v>32600</v>
      </c>
      <c r="O75" s="69"/>
      <c r="P75" s="69"/>
    </row>
    <row r="76" spans="1:16" ht="15.75" customHeight="1">
      <c r="A76" s="227">
        <v>13</v>
      </c>
      <c r="B76" s="221" t="s">
        <v>310</v>
      </c>
      <c r="C76" s="227">
        <v>620200</v>
      </c>
      <c r="D76" s="98">
        <v>1</v>
      </c>
      <c r="E76" s="144">
        <v>26360</v>
      </c>
      <c r="F76" s="144">
        <v>26360</v>
      </c>
      <c r="G76" s="144" t="s">
        <v>57</v>
      </c>
      <c r="H76" s="144" t="s">
        <v>57</v>
      </c>
      <c r="I76" s="97">
        <f>E76*150%</f>
        <v>39540</v>
      </c>
      <c r="J76" s="132">
        <f t="shared" ref="J76:J78" si="68">F76*150%</f>
        <v>39540</v>
      </c>
      <c r="K76" s="97" t="s">
        <v>57</v>
      </c>
      <c r="L76" s="98" t="s">
        <v>57</v>
      </c>
      <c r="M76" s="97">
        <f>E76*200%</f>
        <v>52720</v>
      </c>
      <c r="N76" s="132">
        <f>F76*200%</f>
        <v>52720</v>
      </c>
      <c r="O76" s="97" t="s">
        <v>57</v>
      </c>
      <c r="P76" s="98" t="s">
        <v>57</v>
      </c>
    </row>
    <row r="77" spans="1:16" ht="15.75" customHeight="1">
      <c r="A77" s="228"/>
      <c r="B77" s="222"/>
      <c r="C77" s="228"/>
      <c r="D77" s="98">
        <v>2</v>
      </c>
      <c r="E77" s="144">
        <v>26360</v>
      </c>
      <c r="F77" s="144">
        <v>26360</v>
      </c>
      <c r="G77" s="144" t="s">
        <v>57</v>
      </c>
      <c r="H77" s="144" t="s">
        <v>57</v>
      </c>
      <c r="I77" s="97">
        <f>E77*150%</f>
        <v>39540</v>
      </c>
      <c r="J77" s="132">
        <f t="shared" si="68"/>
        <v>39540</v>
      </c>
      <c r="K77" s="97" t="s">
        <v>57</v>
      </c>
      <c r="L77" s="98" t="s">
        <v>57</v>
      </c>
      <c r="M77" s="97">
        <f>E77*200%</f>
        <v>52720</v>
      </c>
      <c r="N77" s="132">
        <f>F77*200%</f>
        <v>52720</v>
      </c>
      <c r="O77" s="97" t="s">
        <v>57</v>
      </c>
      <c r="P77" s="98" t="s">
        <v>57</v>
      </c>
    </row>
    <row r="78" spans="1:16" ht="12.75" customHeight="1">
      <c r="A78" s="229"/>
      <c r="B78" s="271"/>
      <c r="C78" s="229"/>
      <c r="D78" s="98">
        <v>3</v>
      </c>
      <c r="E78" s="144">
        <v>17100</v>
      </c>
      <c r="F78" s="144">
        <v>16100</v>
      </c>
      <c r="G78" s="144" t="s">
        <v>57</v>
      </c>
      <c r="H78" s="144" t="s">
        <v>57</v>
      </c>
      <c r="I78" s="97">
        <f t="shared" ref="I78" si="69">E78*150%</f>
        <v>25650</v>
      </c>
      <c r="J78" s="132">
        <f t="shared" si="68"/>
        <v>24150</v>
      </c>
      <c r="K78" s="97" t="s">
        <v>57</v>
      </c>
      <c r="L78" s="98" t="s">
        <v>57</v>
      </c>
      <c r="M78" s="97">
        <f t="shared" ref="M78" si="70">E78*200%</f>
        <v>34200</v>
      </c>
      <c r="N78" s="132">
        <f t="shared" ref="N78" si="71">F78*200%</f>
        <v>32200</v>
      </c>
      <c r="O78" s="97" t="s">
        <v>57</v>
      </c>
      <c r="P78" s="98" t="s">
        <v>57</v>
      </c>
    </row>
    <row r="79" spans="1:16" ht="15.75" customHeight="1">
      <c r="A79" s="134">
        <v>14</v>
      </c>
      <c r="B79" s="131" t="s">
        <v>405</v>
      </c>
      <c r="C79" s="134">
        <v>610001</v>
      </c>
      <c r="D79" s="68">
        <v>1</v>
      </c>
      <c r="E79" s="144">
        <v>28996</v>
      </c>
      <c r="F79" s="201" t="s">
        <v>57</v>
      </c>
      <c r="G79" s="144" t="s">
        <v>57</v>
      </c>
      <c r="H79" s="144" t="s">
        <v>57</v>
      </c>
      <c r="I79" s="67">
        <f>E79*150%</f>
        <v>43494</v>
      </c>
      <c r="J79" s="200" t="s">
        <v>57</v>
      </c>
      <c r="K79" s="67" t="s">
        <v>57</v>
      </c>
      <c r="L79" s="68" t="s">
        <v>57</v>
      </c>
      <c r="M79" s="67">
        <f>E79*200%</f>
        <v>57992</v>
      </c>
      <c r="N79" s="200" t="s">
        <v>57</v>
      </c>
      <c r="O79" s="67" t="s">
        <v>57</v>
      </c>
      <c r="P79" s="68" t="s">
        <v>57</v>
      </c>
    </row>
    <row r="80" spans="1:16" ht="15.75" customHeight="1">
      <c r="A80" s="193">
        <v>15</v>
      </c>
      <c r="B80" s="194" t="s">
        <v>443</v>
      </c>
      <c r="C80" s="193">
        <v>610200</v>
      </c>
      <c r="D80" s="98">
        <v>1</v>
      </c>
      <c r="E80" s="196">
        <v>28996</v>
      </c>
      <c r="F80" s="196">
        <v>28996</v>
      </c>
      <c r="G80" s="196" t="s">
        <v>57</v>
      </c>
      <c r="H80" s="196" t="s">
        <v>57</v>
      </c>
      <c r="I80" s="97">
        <f>E80*150%</f>
        <v>43494</v>
      </c>
      <c r="J80" s="192">
        <f>F80*150%</f>
        <v>43494</v>
      </c>
      <c r="K80" s="97" t="s">
        <v>57</v>
      </c>
      <c r="L80" s="98" t="s">
        <v>57</v>
      </c>
      <c r="M80" s="97">
        <f>E80*200%</f>
        <v>57992</v>
      </c>
      <c r="N80" s="192">
        <f>F80*200%</f>
        <v>57992</v>
      </c>
      <c r="O80" s="97" t="s">
        <v>57</v>
      </c>
      <c r="P80" s="98" t="s">
        <v>57</v>
      </c>
    </row>
    <row r="81" spans="1:16" ht="12.75" customHeight="1">
      <c r="A81" s="244" t="s">
        <v>294</v>
      </c>
      <c r="B81" s="312"/>
      <c r="C81" s="312"/>
      <c r="D81" s="312"/>
      <c r="E81" s="312"/>
      <c r="F81" s="312"/>
      <c r="G81" s="312"/>
      <c r="H81" s="312"/>
      <c r="I81" s="312"/>
      <c r="J81" s="312"/>
      <c r="K81" s="312"/>
      <c r="L81" s="312"/>
      <c r="M81" s="312"/>
      <c r="N81" s="312"/>
      <c r="O81" s="312"/>
      <c r="P81" s="313"/>
    </row>
    <row r="82" spans="1:16" s="21" customFormat="1" ht="14.25" customHeight="1">
      <c r="A82" s="217">
        <v>16</v>
      </c>
      <c r="B82" s="219" t="s">
        <v>158</v>
      </c>
      <c r="C82" s="217">
        <v>550400</v>
      </c>
      <c r="D82" s="66">
        <v>1</v>
      </c>
      <c r="E82" s="141">
        <v>26360</v>
      </c>
      <c r="F82" s="141">
        <v>26360</v>
      </c>
      <c r="G82" s="144" t="s">
        <v>57</v>
      </c>
      <c r="H82" s="144" t="s">
        <v>57</v>
      </c>
      <c r="I82" s="66">
        <f>E82*150%</f>
        <v>39540</v>
      </c>
      <c r="J82" s="66">
        <f>F82*150%</f>
        <v>39540</v>
      </c>
      <c r="K82" s="69" t="s">
        <v>57</v>
      </c>
      <c r="L82" s="69" t="s">
        <v>57</v>
      </c>
      <c r="M82" s="66">
        <f>E82*200%</f>
        <v>52720</v>
      </c>
      <c r="N82" s="66">
        <f>F82*200%</f>
        <v>52720</v>
      </c>
      <c r="O82" s="69" t="s">
        <v>57</v>
      </c>
      <c r="P82" s="69" t="s">
        <v>57</v>
      </c>
    </row>
    <row r="83" spans="1:16" s="21" customFormat="1" ht="14.25" customHeight="1">
      <c r="A83" s="223"/>
      <c r="B83" s="224"/>
      <c r="C83" s="223"/>
      <c r="D83" s="110">
        <v>2</v>
      </c>
      <c r="E83" s="141">
        <v>26360</v>
      </c>
      <c r="F83" s="141">
        <v>26360</v>
      </c>
      <c r="G83" s="144" t="s">
        <v>57</v>
      </c>
      <c r="H83" s="144" t="s">
        <v>57</v>
      </c>
      <c r="I83" s="110">
        <f>E83*150%</f>
        <v>39540</v>
      </c>
      <c r="J83" s="110">
        <f>F83*150%</f>
        <v>39540</v>
      </c>
      <c r="K83" s="112" t="s">
        <v>57</v>
      </c>
      <c r="L83" s="112" t="s">
        <v>57</v>
      </c>
      <c r="M83" s="110">
        <f>E83*200%</f>
        <v>52720</v>
      </c>
      <c r="N83" s="110">
        <f>F83*200%</f>
        <v>52720</v>
      </c>
      <c r="O83" s="112" t="s">
        <v>57</v>
      </c>
      <c r="P83" s="112" t="s">
        <v>57</v>
      </c>
    </row>
    <row r="84" spans="1:16" s="21" customFormat="1" ht="14.25" customHeight="1">
      <c r="A84" s="223"/>
      <c r="B84" s="224"/>
      <c r="C84" s="223"/>
      <c r="D84" s="66">
        <v>3</v>
      </c>
      <c r="E84" s="141">
        <v>19400</v>
      </c>
      <c r="F84" s="141">
        <v>17300</v>
      </c>
      <c r="G84" s="144" t="s">
        <v>57</v>
      </c>
      <c r="H84" s="144" t="s">
        <v>57</v>
      </c>
      <c r="I84" s="66">
        <f t="shared" ref="I84" si="72">E84*150%</f>
        <v>29100</v>
      </c>
      <c r="J84" s="66">
        <f t="shared" ref="J84" si="73">F84*150%</f>
        <v>25950</v>
      </c>
      <c r="K84" s="69" t="s">
        <v>57</v>
      </c>
      <c r="L84" s="69" t="s">
        <v>57</v>
      </c>
      <c r="M84" s="66">
        <f t="shared" ref="M84" si="74">E84*200%</f>
        <v>38800</v>
      </c>
      <c r="N84" s="66">
        <f t="shared" ref="N84" si="75">F84*200%</f>
        <v>34600</v>
      </c>
      <c r="O84" s="69" t="s">
        <v>57</v>
      </c>
      <c r="P84" s="69" t="s">
        <v>57</v>
      </c>
    </row>
    <row r="85" spans="1:16" s="21" customFormat="1">
      <c r="A85" s="307"/>
      <c r="B85" s="307"/>
      <c r="C85" s="307"/>
      <c r="D85" s="66">
        <v>4</v>
      </c>
      <c r="E85" s="141">
        <v>18700</v>
      </c>
      <c r="F85" s="141">
        <v>16600</v>
      </c>
      <c r="G85" s="144" t="s">
        <v>57</v>
      </c>
      <c r="H85" s="144" t="s">
        <v>57</v>
      </c>
      <c r="I85" s="66">
        <f t="shared" ref="I85" si="76">E85*150%</f>
        <v>28050</v>
      </c>
      <c r="J85" s="66">
        <f t="shared" ref="J85" si="77">F85*150%</f>
        <v>24900</v>
      </c>
      <c r="K85" s="69" t="s">
        <v>57</v>
      </c>
      <c r="L85" s="69" t="s">
        <v>57</v>
      </c>
      <c r="M85" s="66">
        <f t="shared" ref="M85" si="78">E85*200%</f>
        <v>37400</v>
      </c>
      <c r="N85" s="66">
        <f t="shared" ref="N85" si="79">F85*200%</f>
        <v>33200</v>
      </c>
      <c r="O85" s="69" t="s">
        <v>57</v>
      </c>
      <c r="P85" s="69" t="s">
        <v>57</v>
      </c>
    </row>
    <row r="86" spans="1:16" s="21" customFormat="1">
      <c r="A86" s="307"/>
      <c r="B86" s="307"/>
      <c r="C86" s="308"/>
      <c r="D86" s="66">
        <v>5</v>
      </c>
      <c r="E86" s="141" t="s">
        <v>57</v>
      </c>
      <c r="F86" s="141">
        <v>16300</v>
      </c>
      <c r="G86" s="144" t="s">
        <v>57</v>
      </c>
      <c r="H86" s="144" t="s">
        <v>57</v>
      </c>
      <c r="I86" s="66" t="s">
        <v>57</v>
      </c>
      <c r="J86" s="66">
        <f t="shared" ref="J86:J102" si="80">F86*150%</f>
        <v>24450</v>
      </c>
      <c r="K86" s="69" t="s">
        <v>57</v>
      </c>
      <c r="L86" s="69" t="s">
        <v>57</v>
      </c>
      <c r="M86" s="66" t="s">
        <v>57</v>
      </c>
      <c r="N86" s="66">
        <f t="shared" ref="N86:N102" si="81">F86*200%</f>
        <v>32600</v>
      </c>
      <c r="O86" s="69" t="s">
        <v>57</v>
      </c>
      <c r="P86" s="69" t="s">
        <v>57</v>
      </c>
    </row>
    <row r="87" spans="1:16" s="21" customFormat="1">
      <c r="A87" s="225">
        <v>17</v>
      </c>
      <c r="B87" s="226" t="s">
        <v>217</v>
      </c>
      <c r="C87" s="225">
        <v>530400</v>
      </c>
      <c r="D87" s="143">
        <v>1</v>
      </c>
      <c r="E87" s="141">
        <v>26360</v>
      </c>
      <c r="F87" s="141">
        <v>26360</v>
      </c>
      <c r="G87" s="144" t="s">
        <v>57</v>
      </c>
      <c r="H87" s="144" t="s">
        <v>57</v>
      </c>
      <c r="I87" s="141">
        <f>E87*150%</f>
        <v>39540</v>
      </c>
      <c r="J87" s="141">
        <f>F87*150%</f>
        <v>39540</v>
      </c>
      <c r="K87" s="144" t="s">
        <v>57</v>
      </c>
      <c r="L87" s="144" t="s">
        <v>57</v>
      </c>
      <c r="M87" s="141">
        <f>E87*200%</f>
        <v>52720</v>
      </c>
      <c r="N87" s="141">
        <f>F87*200%</f>
        <v>52720</v>
      </c>
      <c r="O87" s="144" t="s">
        <v>57</v>
      </c>
      <c r="P87" s="144" t="s">
        <v>57</v>
      </c>
    </row>
    <row r="88" spans="1:16" s="21" customFormat="1">
      <c r="A88" s="225"/>
      <c r="B88" s="226"/>
      <c r="C88" s="225"/>
      <c r="D88" s="143">
        <v>2</v>
      </c>
      <c r="E88" s="141">
        <v>26360</v>
      </c>
      <c r="F88" s="141">
        <v>26360</v>
      </c>
      <c r="G88" s="144" t="s">
        <v>57</v>
      </c>
      <c r="H88" s="144" t="s">
        <v>57</v>
      </c>
      <c r="I88" s="141">
        <f>E88*150%</f>
        <v>39540</v>
      </c>
      <c r="J88" s="141">
        <f>F88*150%</f>
        <v>39540</v>
      </c>
      <c r="K88" s="144" t="s">
        <v>57</v>
      </c>
      <c r="L88" s="144" t="s">
        <v>57</v>
      </c>
      <c r="M88" s="141">
        <f>E88*200%</f>
        <v>52720</v>
      </c>
      <c r="N88" s="141">
        <f>F88*200%</f>
        <v>52720</v>
      </c>
      <c r="O88" s="144" t="s">
        <v>57</v>
      </c>
      <c r="P88" s="144" t="s">
        <v>57</v>
      </c>
    </row>
    <row r="89" spans="1:16" s="21" customFormat="1">
      <c r="A89" s="225"/>
      <c r="B89" s="226"/>
      <c r="C89" s="225"/>
      <c r="D89" s="143">
        <v>3</v>
      </c>
      <c r="E89" s="141">
        <v>19400</v>
      </c>
      <c r="F89" s="141">
        <v>17300</v>
      </c>
      <c r="G89" s="144" t="s">
        <v>57</v>
      </c>
      <c r="H89" s="144" t="s">
        <v>57</v>
      </c>
      <c r="I89" s="141">
        <f t="shared" ref="I89" si="82">E89*150%</f>
        <v>29100</v>
      </c>
      <c r="J89" s="141">
        <f t="shared" ref="J89" si="83">F89*150%</f>
        <v>25950</v>
      </c>
      <c r="K89" s="144" t="s">
        <v>57</v>
      </c>
      <c r="L89" s="144" t="s">
        <v>57</v>
      </c>
      <c r="M89" s="141">
        <f t="shared" ref="M89" si="84">E89*200%</f>
        <v>38800</v>
      </c>
      <c r="N89" s="141">
        <f t="shared" ref="N89" si="85">F89*200%</f>
        <v>34600</v>
      </c>
      <c r="O89" s="144" t="s">
        <v>57</v>
      </c>
      <c r="P89" s="144" t="s">
        <v>57</v>
      </c>
    </row>
    <row r="90" spans="1:16" s="21" customFormat="1">
      <c r="A90" s="225"/>
      <c r="B90" s="226"/>
      <c r="C90" s="225"/>
      <c r="D90" s="143">
        <v>4</v>
      </c>
      <c r="E90" s="141">
        <v>18700</v>
      </c>
      <c r="F90" s="141">
        <v>16600</v>
      </c>
      <c r="G90" s="144" t="s">
        <v>57</v>
      </c>
      <c r="H90" s="144" t="s">
        <v>57</v>
      </c>
      <c r="I90" s="141">
        <f t="shared" ref="I90" si="86">E90*150%</f>
        <v>28050</v>
      </c>
      <c r="J90" s="141">
        <f t="shared" ref="J90" si="87">F90*150%</f>
        <v>24900</v>
      </c>
      <c r="K90" s="144" t="s">
        <v>57</v>
      </c>
      <c r="L90" s="144" t="s">
        <v>57</v>
      </c>
      <c r="M90" s="141">
        <f t="shared" ref="M90" si="88">E90*200%</f>
        <v>37400</v>
      </c>
      <c r="N90" s="141">
        <f t="shared" ref="N90" si="89">F90*200%</f>
        <v>33200</v>
      </c>
      <c r="O90" s="144" t="s">
        <v>57</v>
      </c>
      <c r="P90" s="144" t="s">
        <v>57</v>
      </c>
    </row>
    <row r="91" spans="1:16" s="21" customFormat="1">
      <c r="A91" s="225"/>
      <c r="B91" s="226"/>
      <c r="C91" s="225"/>
      <c r="D91" s="143">
        <v>5</v>
      </c>
      <c r="E91" s="141" t="s">
        <v>57</v>
      </c>
      <c r="F91" s="141">
        <v>16300</v>
      </c>
      <c r="G91" s="144" t="s">
        <v>57</v>
      </c>
      <c r="H91" s="144" t="s">
        <v>57</v>
      </c>
      <c r="I91" s="141" t="s">
        <v>57</v>
      </c>
      <c r="J91" s="141">
        <f t="shared" si="80"/>
        <v>24450</v>
      </c>
      <c r="K91" s="144" t="s">
        <v>57</v>
      </c>
      <c r="L91" s="144" t="s">
        <v>57</v>
      </c>
      <c r="M91" s="141" t="s">
        <v>57</v>
      </c>
      <c r="N91" s="141">
        <f t="shared" si="81"/>
        <v>32600</v>
      </c>
      <c r="O91" s="144" t="s">
        <v>57</v>
      </c>
      <c r="P91" s="144" t="s">
        <v>57</v>
      </c>
    </row>
    <row r="92" spans="1:16">
      <c r="A92" s="287" t="s">
        <v>295</v>
      </c>
      <c r="B92" s="287"/>
      <c r="C92" s="263"/>
      <c r="D92" s="263"/>
      <c r="E92" s="263"/>
      <c r="F92" s="263"/>
      <c r="G92" s="263"/>
      <c r="H92" s="263"/>
      <c r="I92" s="263"/>
      <c r="J92" s="263"/>
      <c r="K92" s="263"/>
      <c r="L92" s="263"/>
      <c r="M92" s="263"/>
      <c r="N92" s="263"/>
      <c r="O92" s="263"/>
      <c r="P92" s="263"/>
    </row>
    <row r="93" spans="1:16" s="21" customFormat="1">
      <c r="A93" s="217">
        <v>18</v>
      </c>
      <c r="B93" s="219" t="s">
        <v>113</v>
      </c>
      <c r="C93" s="217">
        <v>540200</v>
      </c>
      <c r="D93" s="66">
        <v>1</v>
      </c>
      <c r="E93" s="141">
        <v>26360</v>
      </c>
      <c r="F93" s="141">
        <v>26360</v>
      </c>
      <c r="G93" s="144" t="s">
        <v>57</v>
      </c>
      <c r="H93" s="144" t="s">
        <v>57</v>
      </c>
      <c r="I93" s="66">
        <f>E93*150%</f>
        <v>39540</v>
      </c>
      <c r="J93" s="66">
        <f>F93*150%</f>
        <v>39540</v>
      </c>
      <c r="K93" s="69" t="s">
        <v>57</v>
      </c>
      <c r="L93" s="69" t="s">
        <v>57</v>
      </c>
      <c r="M93" s="66">
        <f>E93*200%</f>
        <v>52720</v>
      </c>
      <c r="N93" s="66">
        <f>F93*200%</f>
        <v>52720</v>
      </c>
      <c r="O93" s="69" t="s">
        <v>57</v>
      </c>
      <c r="P93" s="69" t="s">
        <v>57</v>
      </c>
    </row>
    <row r="94" spans="1:16" s="21" customFormat="1">
      <c r="A94" s="223"/>
      <c r="B94" s="224"/>
      <c r="C94" s="223"/>
      <c r="D94" s="110">
        <v>2</v>
      </c>
      <c r="E94" s="141">
        <v>26360</v>
      </c>
      <c r="F94" s="141">
        <v>26360</v>
      </c>
      <c r="G94" s="144" t="s">
        <v>57</v>
      </c>
      <c r="H94" s="144" t="s">
        <v>57</v>
      </c>
      <c r="I94" s="110">
        <f>E94*150%</f>
        <v>39540</v>
      </c>
      <c r="J94" s="110">
        <f>F94*150%</f>
        <v>39540</v>
      </c>
      <c r="K94" s="112" t="s">
        <v>57</v>
      </c>
      <c r="L94" s="112" t="s">
        <v>57</v>
      </c>
      <c r="M94" s="110">
        <f>E94*200%</f>
        <v>52720</v>
      </c>
      <c r="N94" s="110">
        <f>F94*200%</f>
        <v>52720</v>
      </c>
      <c r="O94" s="112" t="s">
        <v>57</v>
      </c>
      <c r="P94" s="112" t="s">
        <v>57</v>
      </c>
    </row>
    <row r="95" spans="1:16" s="21" customFormat="1">
      <c r="A95" s="223"/>
      <c r="B95" s="224"/>
      <c r="C95" s="223"/>
      <c r="D95" s="66">
        <v>3</v>
      </c>
      <c r="E95" s="141">
        <v>21300</v>
      </c>
      <c r="F95" s="141">
        <v>19500</v>
      </c>
      <c r="G95" s="144" t="s">
        <v>57</v>
      </c>
      <c r="H95" s="144" t="s">
        <v>57</v>
      </c>
      <c r="I95" s="66">
        <f t="shared" ref="I95" si="90">E95*150%</f>
        <v>31950</v>
      </c>
      <c r="J95" s="66">
        <f t="shared" ref="J95" si="91">F95*150%</f>
        <v>29250</v>
      </c>
      <c r="K95" s="69" t="s">
        <v>57</v>
      </c>
      <c r="L95" s="69" t="s">
        <v>57</v>
      </c>
      <c r="M95" s="66">
        <f t="shared" ref="M95" si="92">E95*200%</f>
        <v>42600</v>
      </c>
      <c r="N95" s="66">
        <f t="shared" ref="N95" si="93">F95*200%</f>
        <v>39000</v>
      </c>
      <c r="O95" s="69" t="s">
        <v>57</v>
      </c>
      <c r="P95" s="69" t="s">
        <v>57</v>
      </c>
    </row>
    <row r="96" spans="1:16" s="21" customFormat="1">
      <c r="A96" s="223"/>
      <c r="B96" s="224"/>
      <c r="C96" s="223"/>
      <c r="D96" s="66">
        <v>4</v>
      </c>
      <c r="E96" s="141">
        <v>19600</v>
      </c>
      <c r="F96" s="141">
        <v>18800</v>
      </c>
      <c r="G96" s="144" t="s">
        <v>57</v>
      </c>
      <c r="H96" s="144" t="s">
        <v>57</v>
      </c>
      <c r="I96" s="66">
        <f t="shared" ref="I96" si="94">E96*150%</f>
        <v>29400</v>
      </c>
      <c r="J96" s="66">
        <f t="shared" ref="J96" si="95">F96*150%</f>
        <v>28200</v>
      </c>
      <c r="K96" s="69" t="s">
        <v>57</v>
      </c>
      <c r="L96" s="69" t="s">
        <v>57</v>
      </c>
      <c r="M96" s="66">
        <f t="shared" ref="M96" si="96">E96*200%</f>
        <v>39200</v>
      </c>
      <c r="N96" s="66">
        <f t="shared" ref="N96" si="97">F96*200%</f>
        <v>37600</v>
      </c>
      <c r="O96" s="69" t="s">
        <v>57</v>
      </c>
      <c r="P96" s="69" t="s">
        <v>57</v>
      </c>
    </row>
    <row r="97" spans="1:16" s="21" customFormat="1">
      <c r="A97" s="223"/>
      <c r="B97" s="224"/>
      <c r="C97" s="218"/>
      <c r="D97" s="66">
        <v>5</v>
      </c>
      <c r="E97" s="141" t="s">
        <v>57</v>
      </c>
      <c r="F97" s="141">
        <v>17200</v>
      </c>
      <c r="G97" s="144" t="s">
        <v>57</v>
      </c>
      <c r="H97" s="144" t="s">
        <v>57</v>
      </c>
      <c r="I97" s="66" t="s">
        <v>57</v>
      </c>
      <c r="J97" s="66">
        <f t="shared" si="80"/>
        <v>25800</v>
      </c>
      <c r="K97" s="69" t="s">
        <v>57</v>
      </c>
      <c r="L97" s="69" t="s">
        <v>57</v>
      </c>
      <c r="M97" s="66" t="s">
        <v>57</v>
      </c>
      <c r="N97" s="66">
        <f t="shared" si="81"/>
        <v>34400</v>
      </c>
      <c r="O97" s="69" t="s">
        <v>57</v>
      </c>
      <c r="P97" s="69" t="s">
        <v>57</v>
      </c>
    </row>
    <row r="98" spans="1:16" s="21" customFormat="1">
      <c r="A98" s="225">
        <v>19</v>
      </c>
      <c r="B98" s="226" t="s">
        <v>8</v>
      </c>
      <c r="C98" s="225">
        <v>530500</v>
      </c>
      <c r="D98" s="70">
        <v>1</v>
      </c>
      <c r="E98" s="141">
        <v>28600</v>
      </c>
      <c r="F98" s="141">
        <v>27600</v>
      </c>
      <c r="G98" s="144" t="s">
        <v>57</v>
      </c>
      <c r="H98" s="144" t="s">
        <v>57</v>
      </c>
      <c r="I98" s="66">
        <f>E98*150%</f>
        <v>42900</v>
      </c>
      <c r="J98" s="66">
        <f>F98*150%</f>
        <v>41400</v>
      </c>
      <c r="K98" s="69" t="s">
        <v>57</v>
      </c>
      <c r="L98" s="69" t="s">
        <v>57</v>
      </c>
      <c r="M98" s="66">
        <f>E98*200%</f>
        <v>57200</v>
      </c>
      <c r="N98" s="66">
        <f>F98*200%</f>
        <v>55200</v>
      </c>
      <c r="O98" s="69" t="s">
        <v>57</v>
      </c>
      <c r="P98" s="69" t="s">
        <v>57</v>
      </c>
    </row>
    <row r="99" spans="1:16" s="21" customFormat="1">
      <c r="A99" s="225"/>
      <c r="B99" s="226"/>
      <c r="C99" s="225"/>
      <c r="D99" s="113">
        <v>2</v>
      </c>
      <c r="E99" s="141">
        <v>27600</v>
      </c>
      <c r="F99" s="141">
        <v>27600</v>
      </c>
      <c r="G99" s="144" t="s">
        <v>57</v>
      </c>
      <c r="H99" s="144" t="s">
        <v>57</v>
      </c>
      <c r="I99" s="110">
        <f t="shared" ref="I99" si="98">E99*150%</f>
        <v>41400</v>
      </c>
      <c r="J99" s="110">
        <f>F99*150%</f>
        <v>41400</v>
      </c>
      <c r="K99" s="112" t="s">
        <v>57</v>
      </c>
      <c r="L99" s="112" t="s">
        <v>57</v>
      </c>
      <c r="M99" s="110">
        <f t="shared" ref="M99" si="99">E99*200%</f>
        <v>55200</v>
      </c>
      <c r="N99" s="110">
        <f>F99*200%</f>
        <v>55200</v>
      </c>
      <c r="O99" s="112" t="s">
        <v>57</v>
      </c>
      <c r="P99" s="112" t="s">
        <v>57</v>
      </c>
    </row>
    <row r="100" spans="1:16" s="21" customFormat="1">
      <c r="A100" s="225"/>
      <c r="B100" s="226"/>
      <c r="C100" s="225"/>
      <c r="D100" s="70">
        <v>3</v>
      </c>
      <c r="E100" s="141">
        <v>26400</v>
      </c>
      <c r="F100" s="141">
        <v>21900</v>
      </c>
      <c r="G100" s="144" t="s">
        <v>57</v>
      </c>
      <c r="H100" s="144" t="s">
        <v>57</v>
      </c>
      <c r="I100" s="66">
        <f t="shared" ref="I100" si="100">E100*150%</f>
        <v>39600</v>
      </c>
      <c r="J100" s="66">
        <f t="shared" ref="J100" si="101">F100*150%</f>
        <v>32850</v>
      </c>
      <c r="K100" s="69" t="s">
        <v>57</v>
      </c>
      <c r="L100" s="69" t="s">
        <v>57</v>
      </c>
      <c r="M100" s="66">
        <f t="shared" ref="M100" si="102">E100*200%</f>
        <v>52800</v>
      </c>
      <c r="N100" s="66">
        <f t="shared" ref="N100" si="103">F100*200%</f>
        <v>43800</v>
      </c>
      <c r="O100" s="69" t="s">
        <v>57</v>
      </c>
      <c r="P100" s="69" t="s">
        <v>57</v>
      </c>
    </row>
    <row r="101" spans="1:16" s="21" customFormat="1">
      <c r="A101" s="225"/>
      <c r="B101" s="226"/>
      <c r="C101" s="225"/>
      <c r="D101" s="70">
        <v>4</v>
      </c>
      <c r="E101" s="141">
        <v>26100</v>
      </c>
      <c r="F101" s="141">
        <v>21400</v>
      </c>
      <c r="G101" s="144" t="s">
        <v>57</v>
      </c>
      <c r="H101" s="144" t="s">
        <v>57</v>
      </c>
      <c r="I101" s="66">
        <f t="shared" ref="I101" si="104">E101*150%</f>
        <v>39150</v>
      </c>
      <c r="J101" s="66">
        <f t="shared" ref="J101" si="105">F101*150%</f>
        <v>32100</v>
      </c>
      <c r="K101" s="69" t="s">
        <v>57</v>
      </c>
      <c r="L101" s="69" t="s">
        <v>57</v>
      </c>
      <c r="M101" s="66">
        <f t="shared" ref="M101" si="106">E101*200%</f>
        <v>52200</v>
      </c>
      <c r="N101" s="66">
        <f t="shared" ref="N101" si="107">F101*200%</f>
        <v>42800</v>
      </c>
      <c r="O101" s="69" t="s">
        <v>57</v>
      </c>
      <c r="P101" s="69" t="s">
        <v>57</v>
      </c>
    </row>
    <row r="102" spans="1:16" s="21" customFormat="1">
      <c r="A102" s="225"/>
      <c r="B102" s="226"/>
      <c r="C102" s="225"/>
      <c r="D102" s="70">
        <v>5</v>
      </c>
      <c r="E102" s="141" t="s">
        <v>57</v>
      </c>
      <c r="F102" s="141">
        <v>20400</v>
      </c>
      <c r="G102" s="144" t="s">
        <v>57</v>
      </c>
      <c r="H102" s="144" t="s">
        <v>57</v>
      </c>
      <c r="I102" s="110" t="s">
        <v>57</v>
      </c>
      <c r="J102" s="66">
        <f t="shared" si="80"/>
        <v>30600</v>
      </c>
      <c r="K102" s="69" t="s">
        <v>57</v>
      </c>
      <c r="L102" s="69" t="s">
        <v>57</v>
      </c>
      <c r="M102" s="110" t="s">
        <v>57</v>
      </c>
      <c r="N102" s="66">
        <f t="shared" si="81"/>
        <v>40800</v>
      </c>
      <c r="O102" s="69" t="s">
        <v>57</v>
      </c>
      <c r="P102" s="69" t="s">
        <v>57</v>
      </c>
    </row>
    <row r="103" spans="1:16">
      <c r="A103" s="263" t="s">
        <v>58</v>
      </c>
      <c r="B103" s="263"/>
      <c r="C103" s="263"/>
      <c r="D103" s="263"/>
      <c r="E103" s="263"/>
      <c r="F103" s="263"/>
      <c r="G103" s="263"/>
      <c r="H103" s="263"/>
      <c r="I103" s="263"/>
      <c r="J103" s="263"/>
      <c r="K103" s="263"/>
      <c r="L103" s="263"/>
      <c r="M103" s="263"/>
      <c r="N103" s="263"/>
      <c r="O103" s="263"/>
      <c r="P103" s="263"/>
    </row>
    <row r="104" spans="1:16" s="21" customFormat="1">
      <c r="A104" s="217">
        <v>20</v>
      </c>
      <c r="B104" s="219" t="s">
        <v>228</v>
      </c>
      <c r="C104" s="217">
        <v>710100</v>
      </c>
      <c r="D104" s="66">
        <v>1</v>
      </c>
      <c r="E104" s="141">
        <v>31632</v>
      </c>
      <c r="F104" s="141">
        <v>31632</v>
      </c>
      <c r="G104" s="144" t="s">
        <v>57</v>
      </c>
      <c r="H104" s="144" t="s">
        <v>57</v>
      </c>
      <c r="I104" s="66">
        <f>E104*150%</f>
        <v>47448</v>
      </c>
      <c r="J104" s="66">
        <f>F104*150%</f>
        <v>47448</v>
      </c>
      <c r="K104" s="69" t="s">
        <v>57</v>
      </c>
      <c r="L104" s="104" t="s">
        <v>57</v>
      </c>
      <c r="M104" s="66">
        <f>E104*200%</f>
        <v>63264</v>
      </c>
      <c r="N104" s="66">
        <f>F104*200%</f>
        <v>63264</v>
      </c>
      <c r="O104" s="69" t="s">
        <v>57</v>
      </c>
      <c r="P104" s="104" t="s">
        <v>57</v>
      </c>
    </row>
    <row r="105" spans="1:16" s="21" customFormat="1">
      <c r="A105" s="223"/>
      <c r="B105" s="224"/>
      <c r="C105" s="223"/>
      <c r="D105" s="110">
        <v>2</v>
      </c>
      <c r="E105" s="141">
        <v>31632</v>
      </c>
      <c r="F105" s="141">
        <v>31632</v>
      </c>
      <c r="G105" s="144" t="s">
        <v>57</v>
      </c>
      <c r="H105" s="144" t="s">
        <v>57</v>
      </c>
      <c r="I105" s="110">
        <f>E105*150%</f>
        <v>47448</v>
      </c>
      <c r="J105" s="110">
        <f>F105*150%</f>
        <v>47448</v>
      </c>
      <c r="K105" s="112" t="s">
        <v>57</v>
      </c>
      <c r="L105" s="112" t="s">
        <v>57</v>
      </c>
      <c r="M105" s="110">
        <f>E105*200%</f>
        <v>63264</v>
      </c>
      <c r="N105" s="110">
        <f>F105*200%</f>
        <v>63264</v>
      </c>
      <c r="O105" s="112" t="s">
        <v>57</v>
      </c>
      <c r="P105" s="112" t="s">
        <v>57</v>
      </c>
    </row>
    <row r="106" spans="1:16" s="21" customFormat="1">
      <c r="A106" s="223"/>
      <c r="B106" s="224"/>
      <c r="C106" s="223"/>
      <c r="D106" s="66">
        <v>3</v>
      </c>
      <c r="E106" s="141">
        <v>18500</v>
      </c>
      <c r="F106" s="141">
        <v>16700</v>
      </c>
      <c r="G106" s="144" t="s">
        <v>57</v>
      </c>
      <c r="H106" s="144" t="s">
        <v>57</v>
      </c>
      <c r="I106" s="66">
        <f t="shared" ref="I106" si="108">E106*150%</f>
        <v>27750</v>
      </c>
      <c r="J106" s="66">
        <f t="shared" ref="J106" si="109">F106*150%</f>
        <v>25050</v>
      </c>
      <c r="K106" s="69" t="s">
        <v>57</v>
      </c>
      <c r="L106" s="104" t="s">
        <v>57</v>
      </c>
      <c r="M106" s="66">
        <f t="shared" ref="M106" si="110">E106*200%</f>
        <v>37000</v>
      </c>
      <c r="N106" s="66">
        <f t="shared" ref="N106" si="111">F106*200%</f>
        <v>33400</v>
      </c>
      <c r="O106" s="69" t="s">
        <v>57</v>
      </c>
      <c r="P106" s="104" t="s">
        <v>57</v>
      </c>
    </row>
    <row r="107" spans="1:16" s="21" customFormat="1">
      <c r="A107" s="223"/>
      <c r="B107" s="224"/>
      <c r="C107" s="223"/>
      <c r="D107" s="66">
        <v>4</v>
      </c>
      <c r="E107" s="141">
        <v>17500</v>
      </c>
      <c r="F107" s="141">
        <v>16200</v>
      </c>
      <c r="G107" s="144" t="s">
        <v>57</v>
      </c>
      <c r="H107" s="144" t="s">
        <v>57</v>
      </c>
      <c r="I107" s="66">
        <f t="shared" ref="I107" si="112">E107*150%</f>
        <v>26250</v>
      </c>
      <c r="J107" s="66">
        <f t="shared" ref="J107" si="113">F107*150%</f>
        <v>24300</v>
      </c>
      <c r="K107" s="69" t="s">
        <v>57</v>
      </c>
      <c r="L107" s="104" t="s">
        <v>57</v>
      </c>
      <c r="M107" s="66">
        <f t="shared" ref="M107" si="114">E107*200%</f>
        <v>35000</v>
      </c>
      <c r="N107" s="66">
        <f t="shared" ref="N107" si="115">F107*200%</f>
        <v>32400</v>
      </c>
      <c r="O107" s="69" t="s">
        <v>57</v>
      </c>
      <c r="P107" s="104" t="s">
        <v>57</v>
      </c>
    </row>
    <row r="108" spans="1:16" s="21" customFormat="1">
      <c r="A108" s="223"/>
      <c r="B108" s="224"/>
      <c r="C108" s="218"/>
      <c r="D108" s="66">
        <v>5</v>
      </c>
      <c r="E108" s="141" t="s">
        <v>57</v>
      </c>
      <c r="F108" s="141">
        <v>15400</v>
      </c>
      <c r="G108" s="144" t="s">
        <v>57</v>
      </c>
      <c r="H108" s="144" t="s">
        <v>57</v>
      </c>
      <c r="I108" s="66" t="s">
        <v>57</v>
      </c>
      <c r="J108" s="66">
        <f t="shared" ref="J108:J138" si="116">F108*150%</f>
        <v>23100</v>
      </c>
      <c r="K108" s="69" t="s">
        <v>57</v>
      </c>
      <c r="L108" s="69" t="s">
        <v>57</v>
      </c>
      <c r="M108" s="66" t="s">
        <v>57</v>
      </c>
      <c r="N108" s="66">
        <f t="shared" ref="N108:N138" si="117">F108*200%</f>
        <v>30800</v>
      </c>
      <c r="O108" s="69" t="s">
        <v>57</v>
      </c>
      <c r="P108" s="69" t="s">
        <v>57</v>
      </c>
    </row>
    <row r="109" spans="1:16" s="21" customFormat="1">
      <c r="A109" s="225">
        <v>21</v>
      </c>
      <c r="B109" s="297" t="s">
        <v>229</v>
      </c>
      <c r="C109" s="225">
        <v>550200</v>
      </c>
      <c r="D109" s="70">
        <v>1</v>
      </c>
      <c r="E109" s="141">
        <v>26360</v>
      </c>
      <c r="F109" s="141">
        <v>26360</v>
      </c>
      <c r="G109" s="144" t="s">
        <v>57</v>
      </c>
      <c r="H109" s="144" t="s">
        <v>57</v>
      </c>
      <c r="I109" s="66">
        <f>E109*150%</f>
        <v>39540</v>
      </c>
      <c r="J109" s="66">
        <f>F109*150%</f>
        <v>39540</v>
      </c>
      <c r="K109" s="69" t="s">
        <v>57</v>
      </c>
      <c r="L109" s="69" t="s">
        <v>57</v>
      </c>
      <c r="M109" s="66">
        <f>E109*200%</f>
        <v>52720</v>
      </c>
      <c r="N109" s="66">
        <f>F109*200%</f>
        <v>52720</v>
      </c>
      <c r="O109" s="69" t="s">
        <v>57</v>
      </c>
      <c r="P109" s="69" t="s">
        <v>57</v>
      </c>
    </row>
    <row r="110" spans="1:16" s="21" customFormat="1">
      <c r="A110" s="225"/>
      <c r="B110" s="297"/>
      <c r="C110" s="225"/>
      <c r="D110" s="113">
        <v>2</v>
      </c>
      <c r="E110" s="141">
        <v>26360</v>
      </c>
      <c r="F110" s="141">
        <v>26360</v>
      </c>
      <c r="G110" s="144" t="s">
        <v>57</v>
      </c>
      <c r="H110" s="144" t="s">
        <v>57</v>
      </c>
      <c r="I110" s="110">
        <f>E110*150%</f>
        <v>39540</v>
      </c>
      <c r="J110" s="110">
        <f>F110*150%</f>
        <v>39540</v>
      </c>
      <c r="K110" s="112" t="s">
        <v>57</v>
      </c>
      <c r="L110" s="112" t="s">
        <v>57</v>
      </c>
      <c r="M110" s="110">
        <f>E110*200%</f>
        <v>52720</v>
      </c>
      <c r="N110" s="110">
        <f>F110*200%</f>
        <v>52720</v>
      </c>
      <c r="O110" s="112" t="s">
        <v>57</v>
      </c>
      <c r="P110" s="112" t="s">
        <v>57</v>
      </c>
    </row>
    <row r="111" spans="1:16" s="21" customFormat="1">
      <c r="A111" s="225"/>
      <c r="B111" s="297"/>
      <c r="C111" s="225"/>
      <c r="D111" s="70">
        <v>3</v>
      </c>
      <c r="E111" s="141">
        <v>18500</v>
      </c>
      <c r="F111" s="141">
        <v>16700</v>
      </c>
      <c r="G111" s="144" t="s">
        <v>57</v>
      </c>
      <c r="H111" s="144" t="s">
        <v>57</v>
      </c>
      <c r="I111" s="66">
        <f t="shared" ref="I111" si="118">E111*150%</f>
        <v>27750</v>
      </c>
      <c r="J111" s="66">
        <f t="shared" ref="J111" si="119">F111*150%</f>
        <v>25050</v>
      </c>
      <c r="K111" s="69" t="s">
        <v>57</v>
      </c>
      <c r="L111" s="69" t="s">
        <v>57</v>
      </c>
      <c r="M111" s="66">
        <f t="shared" ref="M111" si="120">E111*200%</f>
        <v>37000</v>
      </c>
      <c r="N111" s="66">
        <f t="shared" ref="N111" si="121">F111*200%</f>
        <v>33400</v>
      </c>
      <c r="O111" s="69" t="s">
        <v>57</v>
      </c>
      <c r="P111" s="69" t="s">
        <v>57</v>
      </c>
    </row>
    <row r="112" spans="1:16" s="21" customFormat="1">
      <c r="A112" s="225"/>
      <c r="B112" s="297"/>
      <c r="C112" s="225"/>
      <c r="D112" s="70">
        <v>4</v>
      </c>
      <c r="E112" s="141">
        <v>17800</v>
      </c>
      <c r="F112" s="141">
        <v>16000</v>
      </c>
      <c r="G112" s="144" t="s">
        <v>57</v>
      </c>
      <c r="H112" s="144" t="s">
        <v>57</v>
      </c>
      <c r="I112" s="66">
        <f t="shared" ref="I112" si="122">E112*150%</f>
        <v>26700</v>
      </c>
      <c r="J112" s="66">
        <f t="shared" ref="J112" si="123">F112*150%</f>
        <v>24000</v>
      </c>
      <c r="K112" s="69" t="s">
        <v>57</v>
      </c>
      <c r="L112" s="69" t="s">
        <v>57</v>
      </c>
      <c r="M112" s="66">
        <f t="shared" ref="M112" si="124">E112*200%</f>
        <v>35600</v>
      </c>
      <c r="N112" s="66">
        <f t="shared" ref="N112" si="125">F112*200%</f>
        <v>32000</v>
      </c>
      <c r="O112" s="69" t="s">
        <v>57</v>
      </c>
      <c r="P112" s="69" t="s">
        <v>57</v>
      </c>
    </row>
    <row r="113" spans="1:16" s="21" customFormat="1">
      <c r="A113" s="225"/>
      <c r="B113" s="226"/>
      <c r="C113" s="225"/>
      <c r="D113" s="70">
        <v>5</v>
      </c>
      <c r="E113" s="141" t="s">
        <v>57</v>
      </c>
      <c r="F113" s="141">
        <v>15700</v>
      </c>
      <c r="G113" s="144" t="s">
        <v>57</v>
      </c>
      <c r="H113" s="144" t="s">
        <v>57</v>
      </c>
      <c r="I113" s="66" t="s">
        <v>57</v>
      </c>
      <c r="J113" s="66">
        <f t="shared" si="116"/>
        <v>23550</v>
      </c>
      <c r="K113" s="69" t="s">
        <v>57</v>
      </c>
      <c r="L113" s="69" t="s">
        <v>57</v>
      </c>
      <c r="M113" s="66" t="s">
        <v>57</v>
      </c>
      <c r="N113" s="66">
        <f t="shared" si="117"/>
        <v>31400</v>
      </c>
      <c r="O113" s="69" t="s">
        <v>57</v>
      </c>
      <c r="P113" s="69" t="s">
        <v>57</v>
      </c>
    </row>
    <row r="114" spans="1:16" s="21" customFormat="1">
      <c r="A114" s="217">
        <v>22</v>
      </c>
      <c r="B114" s="219" t="s">
        <v>114</v>
      </c>
      <c r="C114" s="217">
        <v>710200</v>
      </c>
      <c r="D114" s="66">
        <v>1</v>
      </c>
      <c r="E114" s="141">
        <v>31632</v>
      </c>
      <c r="F114" s="141">
        <v>31632</v>
      </c>
      <c r="G114" s="144" t="s">
        <v>57</v>
      </c>
      <c r="H114" s="144" t="s">
        <v>57</v>
      </c>
      <c r="I114" s="66">
        <f>E114*150%</f>
        <v>47448</v>
      </c>
      <c r="J114" s="66">
        <f>F114*150%</f>
        <v>47448</v>
      </c>
      <c r="K114" s="69" t="s">
        <v>57</v>
      </c>
      <c r="L114" s="69" t="s">
        <v>57</v>
      </c>
      <c r="M114" s="66">
        <f>E114*200%</f>
        <v>63264</v>
      </c>
      <c r="N114" s="66">
        <f>F114*200%</f>
        <v>63264</v>
      </c>
      <c r="O114" s="69" t="s">
        <v>57</v>
      </c>
      <c r="P114" s="69" t="s">
        <v>57</v>
      </c>
    </row>
    <row r="115" spans="1:16" s="21" customFormat="1">
      <c r="A115" s="223"/>
      <c r="B115" s="224"/>
      <c r="C115" s="223"/>
      <c r="D115" s="110">
        <v>2</v>
      </c>
      <c r="E115" s="141">
        <v>31632</v>
      </c>
      <c r="F115" s="141">
        <v>31632</v>
      </c>
      <c r="G115" s="144" t="s">
        <v>57</v>
      </c>
      <c r="H115" s="144" t="s">
        <v>57</v>
      </c>
      <c r="I115" s="110">
        <f>E115*150%</f>
        <v>47448</v>
      </c>
      <c r="J115" s="110">
        <f>F115*150%</f>
        <v>47448</v>
      </c>
      <c r="K115" s="112" t="s">
        <v>57</v>
      </c>
      <c r="L115" s="112" t="s">
        <v>57</v>
      </c>
      <c r="M115" s="110">
        <f>E115*200%</f>
        <v>63264</v>
      </c>
      <c r="N115" s="110">
        <f>F115*200%</f>
        <v>63264</v>
      </c>
      <c r="O115" s="112" t="s">
        <v>57</v>
      </c>
      <c r="P115" s="112" t="s">
        <v>57</v>
      </c>
    </row>
    <row r="116" spans="1:16" s="21" customFormat="1">
      <c r="A116" s="223"/>
      <c r="B116" s="224"/>
      <c r="C116" s="223"/>
      <c r="D116" s="66">
        <v>3</v>
      </c>
      <c r="E116" s="141">
        <v>19000</v>
      </c>
      <c r="F116" s="141">
        <v>17200</v>
      </c>
      <c r="G116" s="144" t="s">
        <v>57</v>
      </c>
      <c r="H116" s="144" t="s">
        <v>57</v>
      </c>
      <c r="I116" s="66">
        <f t="shared" ref="I116" si="126">E116*150%</f>
        <v>28500</v>
      </c>
      <c r="J116" s="66">
        <f t="shared" ref="J116" si="127">F116*150%</f>
        <v>25800</v>
      </c>
      <c r="K116" s="69" t="s">
        <v>57</v>
      </c>
      <c r="L116" s="69" t="s">
        <v>57</v>
      </c>
      <c r="M116" s="66">
        <f t="shared" ref="M116" si="128">E116*200%</f>
        <v>38000</v>
      </c>
      <c r="N116" s="66">
        <f t="shared" ref="N116" si="129">F116*200%</f>
        <v>34400</v>
      </c>
      <c r="O116" s="69" t="s">
        <v>57</v>
      </c>
      <c r="P116" s="69" t="s">
        <v>57</v>
      </c>
    </row>
    <row r="117" spans="1:16" s="21" customFormat="1">
      <c r="A117" s="223"/>
      <c r="B117" s="224"/>
      <c r="C117" s="223"/>
      <c r="D117" s="66">
        <v>4</v>
      </c>
      <c r="E117" s="141">
        <v>17500</v>
      </c>
      <c r="F117" s="141">
        <v>15700</v>
      </c>
      <c r="G117" s="144" t="s">
        <v>57</v>
      </c>
      <c r="H117" s="144" t="s">
        <v>57</v>
      </c>
      <c r="I117" s="66">
        <f t="shared" ref="I117" si="130">E117*150%</f>
        <v>26250</v>
      </c>
      <c r="J117" s="66">
        <f t="shared" ref="J117" si="131">F117*150%</f>
        <v>23550</v>
      </c>
      <c r="K117" s="69" t="s">
        <v>57</v>
      </c>
      <c r="L117" s="69" t="s">
        <v>57</v>
      </c>
      <c r="M117" s="66">
        <f t="shared" ref="M117" si="132">E117*200%</f>
        <v>35000</v>
      </c>
      <c r="N117" s="66">
        <f t="shared" ref="N117" si="133">F117*200%</f>
        <v>31400</v>
      </c>
      <c r="O117" s="69" t="s">
        <v>57</v>
      </c>
      <c r="P117" s="69" t="s">
        <v>57</v>
      </c>
    </row>
    <row r="118" spans="1:16" s="21" customFormat="1">
      <c r="A118" s="223"/>
      <c r="B118" s="224"/>
      <c r="C118" s="218"/>
      <c r="D118" s="66">
        <v>5</v>
      </c>
      <c r="E118" s="141" t="s">
        <v>57</v>
      </c>
      <c r="F118" s="141">
        <v>15400</v>
      </c>
      <c r="G118" s="144" t="s">
        <v>57</v>
      </c>
      <c r="H118" s="144" t="s">
        <v>57</v>
      </c>
      <c r="I118" s="66" t="s">
        <v>57</v>
      </c>
      <c r="J118" s="66">
        <f t="shared" si="116"/>
        <v>23100</v>
      </c>
      <c r="K118" s="69" t="s">
        <v>57</v>
      </c>
      <c r="L118" s="69" t="s">
        <v>57</v>
      </c>
      <c r="M118" s="66" t="s">
        <v>57</v>
      </c>
      <c r="N118" s="66">
        <f t="shared" si="117"/>
        <v>30800</v>
      </c>
      <c r="O118" s="69" t="s">
        <v>57</v>
      </c>
      <c r="P118" s="69" t="s">
        <v>57</v>
      </c>
    </row>
    <row r="119" spans="1:16" s="21" customFormat="1">
      <c r="A119" s="225">
        <v>23</v>
      </c>
      <c r="B119" s="226" t="s">
        <v>181</v>
      </c>
      <c r="C119" s="225">
        <v>550200</v>
      </c>
      <c r="D119" s="70">
        <v>1</v>
      </c>
      <c r="E119" s="141">
        <v>26360</v>
      </c>
      <c r="F119" s="141">
        <v>26360</v>
      </c>
      <c r="G119" s="144" t="s">
        <v>57</v>
      </c>
      <c r="H119" s="144" t="s">
        <v>57</v>
      </c>
      <c r="I119" s="66">
        <f>E119*150%</f>
        <v>39540</v>
      </c>
      <c r="J119" s="66">
        <f>F119*150%</f>
        <v>39540</v>
      </c>
      <c r="K119" s="69" t="s">
        <v>57</v>
      </c>
      <c r="L119" s="69" t="s">
        <v>57</v>
      </c>
      <c r="M119" s="66">
        <f>E119*200%</f>
        <v>52720</v>
      </c>
      <c r="N119" s="66">
        <f>F119*200%</f>
        <v>52720</v>
      </c>
      <c r="O119" s="69" t="s">
        <v>57</v>
      </c>
      <c r="P119" s="69" t="s">
        <v>57</v>
      </c>
    </row>
    <row r="120" spans="1:16" s="21" customFormat="1">
      <c r="A120" s="225"/>
      <c r="B120" s="226"/>
      <c r="C120" s="225"/>
      <c r="D120" s="113">
        <v>2</v>
      </c>
      <c r="E120" s="141">
        <v>26360</v>
      </c>
      <c r="F120" s="141">
        <v>26360</v>
      </c>
      <c r="G120" s="144" t="s">
        <v>57</v>
      </c>
      <c r="H120" s="144" t="s">
        <v>57</v>
      </c>
      <c r="I120" s="110">
        <f>E120*150%</f>
        <v>39540</v>
      </c>
      <c r="J120" s="110">
        <f>F120*150%</f>
        <v>39540</v>
      </c>
      <c r="K120" s="112" t="s">
        <v>57</v>
      </c>
      <c r="L120" s="112" t="s">
        <v>57</v>
      </c>
      <c r="M120" s="110">
        <f>E120*200%</f>
        <v>52720</v>
      </c>
      <c r="N120" s="110">
        <f>F120*200%</f>
        <v>52720</v>
      </c>
      <c r="O120" s="112" t="s">
        <v>57</v>
      </c>
      <c r="P120" s="112" t="s">
        <v>57</v>
      </c>
    </row>
    <row r="121" spans="1:16" s="21" customFormat="1">
      <c r="A121" s="225"/>
      <c r="B121" s="226"/>
      <c r="C121" s="225"/>
      <c r="D121" s="70">
        <v>3</v>
      </c>
      <c r="E121" s="141">
        <v>18500</v>
      </c>
      <c r="F121" s="141">
        <v>17200</v>
      </c>
      <c r="G121" s="144" t="s">
        <v>57</v>
      </c>
      <c r="H121" s="144" t="s">
        <v>57</v>
      </c>
      <c r="I121" s="66">
        <f t="shared" ref="I121" si="134">E121*150%</f>
        <v>27750</v>
      </c>
      <c r="J121" s="66">
        <f t="shared" ref="J121" si="135">F121*150%</f>
        <v>25800</v>
      </c>
      <c r="K121" s="69" t="s">
        <v>57</v>
      </c>
      <c r="L121" s="69" t="s">
        <v>57</v>
      </c>
      <c r="M121" s="66">
        <f t="shared" ref="M121" si="136">E121*200%</f>
        <v>37000</v>
      </c>
      <c r="N121" s="66">
        <f t="shared" ref="N121" si="137">F121*200%</f>
        <v>34400</v>
      </c>
      <c r="O121" s="69" t="s">
        <v>57</v>
      </c>
      <c r="P121" s="69" t="s">
        <v>57</v>
      </c>
    </row>
    <row r="122" spans="1:16" s="21" customFormat="1">
      <c r="A122" s="225"/>
      <c r="B122" s="226"/>
      <c r="C122" s="225"/>
      <c r="D122" s="70">
        <v>4</v>
      </c>
      <c r="E122" s="141">
        <v>17500</v>
      </c>
      <c r="F122" s="141">
        <v>15700</v>
      </c>
      <c r="G122" s="144" t="s">
        <v>57</v>
      </c>
      <c r="H122" s="144" t="s">
        <v>57</v>
      </c>
      <c r="I122" s="66">
        <f t="shared" ref="I122" si="138">E122*150%</f>
        <v>26250</v>
      </c>
      <c r="J122" s="66">
        <f t="shared" ref="J122" si="139">F122*150%</f>
        <v>23550</v>
      </c>
      <c r="K122" s="69" t="s">
        <v>57</v>
      </c>
      <c r="L122" s="69" t="s">
        <v>57</v>
      </c>
      <c r="M122" s="66">
        <f t="shared" ref="M122" si="140">E122*200%</f>
        <v>35000</v>
      </c>
      <c r="N122" s="66">
        <f t="shared" ref="N122" si="141">F122*200%</f>
        <v>31400</v>
      </c>
      <c r="O122" s="69" t="s">
        <v>57</v>
      </c>
      <c r="P122" s="69" t="s">
        <v>57</v>
      </c>
    </row>
    <row r="123" spans="1:16" s="21" customFormat="1">
      <c r="A123" s="225"/>
      <c r="B123" s="226"/>
      <c r="C123" s="225"/>
      <c r="D123" s="70">
        <v>5</v>
      </c>
      <c r="E123" s="141" t="s">
        <v>57</v>
      </c>
      <c r="F123" s="141">
        <v>15400</v>
      </c>
      <c r="G123" s="144" t="s">
        <v>57</v>
      </c>
      <c r="H123" s="144" t="s">
        <v>57</v>
      </c>
      <c r="I123" s="66" t="s">
        <v>57</v>
      </c>
      <c r="J123" s="66">
        <f t="shared" ref="J123" si="142">F123*150%</f>
        <v>23100</v>
      </c>
      <c r="K123" s="69" t="s">
        <v>57</v>
      </c>
      <c r="L123" s="69" t="s">
        <v>57</v>
      </c>
      <c r="M123" s="66" t="s">
        <v>57</v>
      </c>
      <c r="N123" s="66">
        <f t="shared" ref="N123" si="143">F123*200%</f>
        <v>30800</v>
      </c>
      <c r="O123" s="69" t="s">
        <v>57</v>
      </c>
      <c r="P123" s="69" t="s">
        <v>57</v>
      </c>
    </row>
    <row r="124" spans="1:16" s="21" customFormat="1">
      <c r="A124" s="217">
        <v>24</v>
      </c>
      <c r="B124" s="219" t="s">
        <v>10</v>
      </c>
      <c r="C124" s="217">
        <v>510100</v>
      </c>
      <c r="D124" s="66">
        <v>1</v>
      </c>
      <c r="E124" s="141">
        <v>26360</v>
      </c>
      <c r="F124" s="141">
        <v>26360</v>
      </c>
      <c r="G124" s="144" t="s">
        <v>57</v>
      </c>
      <c r="H124" s="144" t="s">
        <v>57</v>
      </c>
      <c r="I124" s="66">
        <f>E124*150%</f>
        <v>39540</v>
      </c>
      <c r="J124" s="66">
        <f>F124*150%</f>
        <v>39540</v>
      </c>
      <c r="K124" s="69" t="s">
        <v>57</v>
      </c>
      <c r="L124" s="69" t="s">
        <v>57</v>
      </c>
      <c r="M124" s="66">
        <f>E124*200%</f>
        <v>52720</v>
      </c>
      <c r="N124" s="66">
        <f>F124*200%</f>
        <v>52720</v>
      </c>
      <c r="O124" s="69" t="s">
        <v>57</v>
      </c>
      <c r="P124" s="69" t="s">
        <v>57</v>
      </c>
    </row>
    <row r="125" spans="1:16" s="21" customFormat="1">
      <c r="A125" s="223"/>
      <c r="B125" s="224"/>
      <c r="C125" s="223"/>
      <c r="D125" s="110">
        <v>2</v>
      </c>
      <c r="E125" s="141">
        <v>26360</v>
      </c>
      <c r="F125" s="141">
        <v>26360</v>
      </c>
      <c r="G125" s="144" t="s">
        <v>57</v>
      </c>
      <c r="H125" s="144" t="s">
        <v>57</v>
      </c>
      <c r="I125" s="110">
        <f>E125*150%</f>
        <v>39540</v>
      </c>
      <c r="J125" s="110">
        <f>F125*150%</f>
        <v>39540</v>
      </c>
      <c r="K125" s="112" t="s">
        <v>57</v>
      </c>
      <c r="L125" s="112" t="s">
        <v>57</v>
      </c>
      <c r="M125" s="110">
        <f>E125*200%</f>
        <v>52720</v>
      </c>
      <c r="N125" s="110">
        <f>F125*200%</f>
        <v>52720</v>
      </c>
      <c r="O125" s="112" t="s">
        <v>57</v>
      </c>
      <c r="P125" s="112" t="s">
        <v>57</v>
      </c>
    </row>
    <row r="126" spans="1:16" s="21" customFormat="1">
      <c r="A126" s="223"/>
      <c r="B126" s="224"/>
      <c r="C126" s="223"/>
      <c r="D126" s="66">
        <v>3</v>
      </c>
      <c r="E126" s="141">
        <v>18500</v>
      </c>
      <c r="F126" s="141">
        <v>16700</v>
      </c>
      <c r="G126" s="144" t="s">
        <v>57</v>
      </c>
      <c r="H126" s="144" t="s">
        <v>57</v>
      </c>
      <c r="I126" s="66">
        <f t="shared" ref="I126" si="144">E126*150%</f>
        <v>27750</v>
      </c>
      <c r="J126" s="66">
        <f t="shared" ref="J126" si="145">F126*150%</f>
        <v>25050</v>
      </c>
      <c r="K126" s="69" t="s">
        <v>57</v>
      </c>
      <c r="L126" s="69" t="s">
        <v>57</v>
      </c>
      <c r="M126" s="66">
        <f t="shared" ref="M126" si="146">E126*200%</f>
        <v>37000</v>
      </c>
      <c r="N126" s="66">
        <f t="shared" ref="N126" si="147">F126*200%</f>
        <v>33400</v>
      </c>
      <c r="O126" s="69" t="s">
        <v>57</v>
      </c>
      <c r="P126" s="69" t="s">
        <v>57</v>
      </c>
    </row>
    <row r="127" spans="1:16" s="21" customFormat="1">
      <c r="A127" s="223"/>
      <c r="B127" s="224"/>
      <c r="C127" s="223"/>
      <c r="D127" s="66">
        <v>4</v>
      </c>
      <c r="E127" s="141">
        <v>17800</v>
      </c>
      <c r="F127" s="141">
        <v>16000</v>
      </c>
      <c r="G127" s="144" t="s">
        <v>57</v>
      </c>
      <c r="H127" s="144" t="s">
        <v>57</v>
      </c>
      <c r="I127" s="66">
        <f t="shared" ref="I127" si="148">E127*150%</f>
        <v>26700</v>
      </c>
      <c r="J127" s="66">
        <f t="shared" ref="J127" si="149">F127*150%</f>
        <v>24000</v>
      </c>
      <c r="K127" s="69" t="s">
        <v>57</v>
      </c>
      <c r="L127" s="69" t="s">
        <v>57</v>
      </c>
      <c r="M127" s="66">
        <f t="shared" ref="M127" si="150">E127*200%</f>
        <v>35600</v>
      </c>
      <c r="N127" s="66">
        <f t="shared" ref="N127" si="151">F127*200%</f>
        <v>32000</v>
      </c>
      <c r="O127" s="69" t="s">
        <v>57</v>
      </c>
      <c r="P127" s="69" t="s">
        <v>57</v>
      </c>
    </row>
    <row r="128" spans="1:16" s="21" customFormat="1">
      <c r="A128" s="223"/>
      <c r="B128" s="224"/>
      <c r="C128" s="218"/>
      <c r="D128" s="66">
        <v>5</v>
      </c>
      <c r="E128" s="141" t="s">
        <v>57</v>
      </c>
      <c r="F128" s="141">
        <v>15400</v>
      </c>
      <c r="G128" s="144" t="s">
        <v>57</v>
      </c>
      <c r="H128" s="144" t="s">
        <v>57</v>
      </c>
      <c r="I128" s="66" t="s">
        <v>57</v>
      </c>
      <c r="J128" s="66">
        <f t="shared" si="116"/>
        <v>23100</v>
      </c>
      <c r="K128" s="69" t="s">
        <v>57</v>
      </c>
      <c r="L128" s="69" t="s">
        <v>57</v>
      </c>
      <c r="M128" s="66" t="s">
        <v>57</v>
      </c>
      <c r="N128" s="66">
        <f t="shared" si="117"/>
        <v>30800</v>
      </c>
      <c r="O128" s="69" t="s">
        <v>57</v>
      </c>
      <c r="P128" s="69" t="s">
        <v>57</v>
      </c>
    </row>
    <row r="129" spans="1:16" s="21" customFormat="1">
      <c r="A129" s="225">
        <v>25</v>
      </c>
      <c r="B129" s="226" t="s">
        <v>231</v>
      </c>
      <c r="C129" s="225">
        <v>710100</v>
      </c>
      <c r="D129" s="70">
        <v>1</v>
      </c>
      <c r="E129" s="141">
        <v>31632</v>
      </c>
      <c r="F129" s="141">
        <v>31632</v>
      </c>
      <c r="G129" s="144" t="s">
        <v>57</v>
      </c>
      <c r="H129" s="144" t="s">
        <v>57</v>
      </c>
      <c r="I129" s="66">
        <f>E129*150%</f>
        <v>47448</v>
      </c>
      <c r="J129" s="66">
        <f>F129*150%</f>
        <v>47448</v>
      </c>
      <c r="K129" s="69" t="s">
        <v>57</v>
      </c>
      <c r="L129" s="69" t="s">
        <v>57</v>
      </c>
      <c r="M129" s="66">
        <f>E129*200%</f>
        <v>63264</v>
      </c>
      <c r="N129" s="66">
        <f>F129*200%</f>
        <v>63264</v>
      </c>
      <c r="O129" s="69" t="s">
        <v>57</v>
      </c>
      <c r="P129" s="69" t="s">
        <v>57</v>
      </c>
    </row>
    <row r="130" spans="1:16" s="21" customFormat="1">
      <c r="A130" s="225"/>
      <c r="B130" s="226"/>
      <c r="C130" s="225"/>
      <c r="D130" s="113">
        <v>2</v>
      </c>
      <c r="E130" s="141">
        <v>31632</v>
      </c>
      <c r="F130" s="141">
        <v>31632</v>
      </c>
      <c r="G130" s="144" t="s">
        <v>57</v>
      </c>
      <c r="H130" s="144" t="s">
        <v>57</v>
      </c>
      <c r="I130" s="110">
        <f>E130*150%</f>
        <v>47448</v>
      </c>
      <c r="J130" s="110">
        <f>F130*150%</f>
        <v>47448</v>
      </c>
      <c r="K130" s="112" t="s">
        <v>57</v>
      </c>
      <c r="L130" s="112" t="s">
        <v>57</v>
      </c>
      <c r="M130" s="110">
        <f>E130*200%</f>
        <v>63264</v>
      </c>
      <c r="N130" s="110">
        <f>F130*200%</f>
        <v>63264</v>
      </c>
      <c r="O130" s="112" t="s">
        <v>57</v>
      </c>
      <c r="P130" s="112" t="s">
        <v>57</v>
      </c>
    </row>
    <row r="131" spans="1:16" s="21" customFormat="1">
      <c r="A131" s="225"/>
      <c r="B131" s="226"/>
      <c r="C131" s="225"/>
      <c r="D131" s="70">
        <v>3</v>
      </c>
      <c r="E131" s="141">
        <v>23200</v>
      </c>
      <c r="F131" s="141">
        <v>19500</v>
      </c>
      <c r="G131" s="144" t="s">
        <v>57</v>
      </c>
      <c r="H131" s="144" t="s">
        <v>57</v>
      </c>
      <c r="I131" s="66">
        <f t="shared" ref="I131" si="152">E131*150%</f>
        <v>34800</v>
      </c>
      <c r="J131" s="66">
        <f t="shared" ref="J131" si="153">F131*150%</f>
        <v>29250</v>
      </c>
      <c r="K131" s="69" t="s">
        <v>57</v>
      </c>
      <c r="L131" s="69" t="s">
        <v>57</v>
      </c>
      <c r="M131" s="66">
        <f t="shared" ref="M131" si="154">E131*200%</f>
        <v>46400</v>
      </c>
      <c r="N131" s="66">
        <f t="shared" ref="N131" si="155">F131*200%</f>
        <v>39000</v>
      </c>
      <c r="O131" s="69" t="s">
        <v>57</v>
      </c>
      <c r="P131" s="69" t="s">
        <v>57</v>
      </c>
    </row>
    <row r="132" spans="1:16" s="21" customFormat="1">
      <c r="A132" s="225"/>
      <c r="B132" s="226"/>
      <c r="C132" s="225"/>
      <c r="D132" s="70">
        <v>4</v>
      </c>
      <c r="E132" s="141">
        <v>22700</v>
      </c>
      <c r="F132" s="141">
        <v>18900</v>
      </c>
      <c r="G132" s="144" t="s">
        <v>57</v>
      </c>
      <c r="H132" s="144" t="s">
        <v>57</v>
      </c>
      <c r="I132" s="66">
        <f t="shared" ref="I132" si="156">E132*150%</f>
        <v>34050</v>
      </c>
      <c r="J132" s="66">
        <f t="shared" ref="J132" si="157">F132*150%</f>
        <v>28350</v>
      </c>
      <c r="K132" s="69" t="s">
        <v>57</v>
      </c>
      <c r="L132" s="69" t="s">
        <v>57</v>
      </c>
      <c r="M132" s="66">
        <f t="shared" ref="M132" si="158">E132*200%</f>
        <v>45400</v>
      </c>
      <c r="N132" s="66">
        <f t="shared" ref="N132" si="159">F132*200%</f>
        <v>37800</v>
      </c>
      <c r="O132" s="69" t="s">
        <v>57</v>
      </c>
      <c r="P132" s="69" t="s">
        <v>57</v>
      </c>
    </row>
    <row r="133" spans="1:16" s="21" customFormat="1" ht="12.75" customHeight="1">
      <c r="A133" s="225"/>
      <c r="B133" s="226"/>
      <c r="C133" s="225"/>
      <c r="D133" s="70">
        <v>5</v>
      </c>
      <c r="E133" s="141" t="s">
        <v>57</v>
      </c>
      <c r="F133" s="141">
        <v>18600</v>
      </c>
      <c r="G133" s="144" t="s">
        <v>57</v>
      </c>
      <c r="H133" s="144" t="s">
        <v>57</v>
      </c>
      <c r="I133" s="110" t="s">
        <v>57</v>
      </c>
      <c r="J133" s="66">
        <f t="shared" si="116"/>
        <v>27900</v>
      </c>
      <c r="K133" s="69" t="s">
        <v>57</v>
      </c>
      <c r="L133" s="69" t="s">
        <v>57</v>
      </c>
      <c r="M133" s="110" t="s">
        <v>57</v>
      </c>
      <c r="N133" s="66">
        <f t="shared" si="117"/>
        <v>37200</v>
      </c>
      <c r="O133" s="69" t="s">
        <v>57</v>
      </c>
      <c r="P133" s="69" t="s">
        <v>57</v>
      </c>
    </row>
    <row r="134" spans="1:16" s="21" customFormat="1">
      <c r="A134" s="217">
        <v>26</v>
      </c>
      <c r="B134" s="219" t="s">
        <v>115</v>
      </c>
      <c r="C134" s="217">
        <v>710300</v>
      </c>
      <c r="D134" s="66">
        <v>1</v>
      </c>
      <c r="E134" s="141">
        <v>31632</v>
      </c>
      <c r="F134" s="141">
        <v>31632</v>
      </c>
      <c r="G134" s="144" t="s">
        <v>57</v>
      </c>
      <c r="H134" s="144" t="s">
        <v>57</v>
      </c>
      <c r="I134" s="66">
        <f>E134*150%</f>
        <v>47448</v>
      </c>
      <c r="J134" s="66">
        <f>F134*150%</f>
        <v>47448</v>
      </c>
      <c r="K134" s="69" t="s">
        <v>57</v>
      </c>
      <c r="L134" s="69" t="s">
        <v>57</v>
      </c>
      <c r="M134" s="66">
        <f>E134*200%</f>
        <v>63264</v>
      </c>
      <c r="N134" s="66">
        <f>F134*200%</f>
        <v>63264</v>
      </c>
      <c r="O134" s="69" t="s">
        <v>57</v>
      </c>
      <c r="P134" s="69" t="s">
        <v>57</v>
      </c>
    </row>
    <row r="135" spans="1:16" s="21" customFormat="1">
      <c r="A135" s="223"/>
      <c r="B135" s="224"/>
      <c r="C135" s="223"/>
      <c r="D135" s="110">
        <v>2</v>
      </c>
      <c r="E135" s="141">
        <v>31632</v>
      </c>
      <c r="F135" s="141">
        <v>31632</v>
      </c>
      <c r="G135" s="144" t="s">
        <v>57</v>
      </c>
      <c r="H135" s="144" t="s">
        <v>57</v>
      </c>
      <c r="I135" s="110">
        <f>E135*150%</f>
        <v>47448</v>
      </c>
      <c r="J135" s="110">
        <f>F135*150%</f>
        <v>47448</v>
      </c>
      <c r="K135" s="112" t="s">
        <v>57</v>
      </c>
      <c r="L135" s="112" t="s">
        <v>57</v>
      </c>
      <c r="M135" s="110">
        <f>E135*200%</f>
        <v>63264</v>
      </c>
      <c r="N135" s="110">
        <f>F135*200%</f>
        <v>63264</v>
      </c>
      <c r="O135" s="112" t="s">
        <v>57</v>
      </c>
      <c r="P135" s="112" t="s">
        <v>57</v>
      </c>
    </row>
    <row r="136" spans="1:16" s="21" customFormat="1">
      <c r="A136" s="223"/>
      <c r="B136" s="224"/>
      <c r="C136" s="223"/>
      <c r="D136" s="66">
        <v>3</v>
      </c>
      <c r="E136" s="141">
        <v>20200</v>
      </c>
      <c r="F136" s="141">
        <v>18100</v>
      </c>
      <c r="G136" s="144" t="s">
        <v>57</v>
      </c>
      <c r="H136" s="144" t="s">
        <v>57</v>
      </c>
      <c r="I136" s="66">
        <f t="shared" ref="I136" si="160">E136*150%</f>
        <v>30300</v>
      </c>
      <c r="J136" s="66">
        <f t="shared" ref="J136" si="161">F136*150%</f>
        <v>27150</v>
      </c>
      <c r="K136" s="69" t="s">
        <v>57</v>
      </c>
      <c r="L136" s="69" t="s">
        <v>57</v>
      </c>
      <c r="M136" s="66">
        <f t="shared" ref="M136" si="162">E136*200%</f>
        <v>40400</v>
      </c>
      <c r="N136" s="66">
        <f t="shared" ref="N136" si="163">F136*200%</f>
        <v>36200</v>
      </c>
      <c r="O136" s="69" t="s">
        <v>57</v>
      </c>
      <c r="P136" s="69" t="s">
        <v>57</v>
      </c>
    </row>
    <row r="137" spans="1:16" s="21" customFormat="1">
      <c r="A137" s="223"/>
      <c r="B137" s="224"/>
      <c r="C137" s="223"/>
      <c r="D137" s="66">
        <v>4</v>
      </c>
      <c r="E137" s="141">
        <v>19600</v>
      </c>
      <c r="F137" s="141">
        <v>17500</v>
      </c>
      <c r="G137" s="144" t="s">
        <v>57</v>
      </c>
      <c r="H137" s="144" t="s">
        <v>57</v>
      </c>
      <c r="I137" s="66">
        <f t="shared" ref="I137" si="164">E137*150%</f>
        <v>29400</v>
      </c>
      <c r="J137" s="66">
        <f t="shared" ref="J137" si="165">F137*150%</f>
        <v>26250</v>
      </c>
      <c r="K137" s="69" t="s">
        <v>57</v>
      </c>
      <c r="L137" s="69" t="s">
        <v>57</v>
      </c>
      <c r="M137" s="66">
        <f t="shared" ref="M137" si="166">E137*200%</f>
        <v>39200</v>
      </c>
      <c r="N137" s="66">
        <f t="shared" ref="N137" si="167">F137*200%</f>
        <v>35000</v>
      </c>
      <c r="O137" s="69" t="s">
        <v>57</v>
      </c>
      <c r="P137" s="69" t="s">
        <v>57</v>
      </c>
    </row>
    <row r="138" spans="1:16" s="21" customFormat="1">
      <c r="A138" s="223"/>
      <c r="B138" s="224"/>
      <c r="C138" s="218"/>
      <c r="D138" s="66">
        <v>5</v>
      </c>
      <c r="E138" s="141" t="s">
        <v>57</v>
      </c>
      <c r="F138" s="141">
        <v>17200</v>
      </c>
      <c r="G138" s="144" t="s">
        <v>57</v>
      </c>
      <c r="H138" s="144" t="s">
        <v>57</v>
      </c>
      <c r="I138" s="66" t="s">
        <v>57</v>
      </c>
      <c r="J138" s="66">
        <f t="shared" si="116"/>
        <v>25800</v>
      </c>
      <c r="K138" s="69" t="s">
        <v>57</v>
      </c>
      <c r="L138" s="69" t="s">
        <v>57</v>
      </c>
      <c r="M138" s="66" t="s">
        <v>57</v>
      </c>
      <c r="N138" s="66">
        <f t="shared" si="117"/>
        <v>34400</v>
      </c>
      <c r="O138" s="69" t="s">
        <v>57</v>
      </c>
      <c r="P138" s="69" t="s">
        <v>57</v>
      </c>
    </row>
    <row r="139" spans="1:16" s="21" customFormat="1">
      <c r="A139" s="217">
        <v>27</v>
      </c>
      <c r="B139" s="219" t="s">
        <v>29</v>
      </c>
      <c r="C139" s="225">
        <v>510200</v>
      </c>
      <c r="D139" s="70">
        <v>1</v>
      </c>
      <c r="E139" s="141">
        <v>26360</v>
      </c>
      <c r="F139" s="141">
        <v>26360</v>
      </c>
      <c r="G139" s="144" t="s">
        <v>57</v>
      </c>
      <c r="H139" s="144" t="s">
        <v>57</v>
      </c>
      <c r="I139" s="66">
        <f>E139*150%</f>
        <v>39540</v>
      </c>
      <c r="J139" s="66">
        <f>F139*150%</f>
        <v>39540</v>
      </c>
      <c r="K139" s="69" t="s">
        <v>57</v>
      </c>
      <c r="L139" s="69" t="s">
        <v>57</v>
      </c>
      <c r="M139" s="66">
        <f>E139*200%</f>
        <v>52720</v>
      </c>
      <c r="N139" s="66">
        <f>F139*200%</f>
        <v>52720</v>
      </c>
      <c r="O139" s="69" t="s">
        <v>57</v>
      </c>
      <c r="P139" s="69" t="s">
        <v>57</v>
      </c>
    </row>
    <row r="140" spans="1:16" s="21" customFormat="1">
      <c r="A140" s="223"/>
      <c r="B140" s="224"/>
      <c r="C140" s="225"/>
      <c r="D140" s="113">
        <v>2</v>
      </c>
      <c r="E140" s="141">
        <v>26360</v>
      </c>
      <c r="F140" s="141">
        <v>26360</v>
      </c>
      <c r="G140" s="144" t="s">
        <v>57</v>
      </c>
      <c r="H140" s="144" t="s">
        <v>57</v>
      </c>
      <c r="I140" s="110">
        <f>E140*150%</f>
        <v>39540</v>
      </c>
      <c r="J140" s="110">
        <f>F140*150%</f>
        <v>39540</v>
      </c>
      <c r="K140" s="112" t="s">
        <v>57</v>
      </c>
      <c r="L140" s="112" t="s">
        <v>57</v>
      </c>
      <c r="M140" s="110">
        <f>E140*200%</f>
        <v>52720</v>
      </c>
      <c r="N140" s="110">
        <f>F140*200%</f>
        <v>52720</v>
      </c>
      <c r="O140" s="112" t="s">
        <v>57</v>
      </c>
      <c r="P140" s="112" t="s">
        <v>57</v>
      </c>
    </row>
    <row r="141" spans="1:16" s="21" customFormat="1">
      <c r="A141" s="223"/>
      <c r="B141" s="224"/>
      <c r="C141" s="225"/>
      <c r="D141" s="70">
        <v>3</v>
      </c>
      <c r="E141" s="141">
        <v>20200</v>
      </c>
      <c r="F141" s="141">
        <v>18100</v>
      </c>
      <c r="G141" s="144" t="s">
        <v>57</v>
      </c>
      <c r="H141" s="144" t="s">
        <v>57</v>
      </c>
      <c r="I141" s="66">
        <f t="shared" ref="I141:I142" si="168">E141*150%</f>
        <v>30300</v>
      </c>
      <c r="J141" s="66">
        <f t="shared" ref="J141:J143" si="169">F141*150%</f>
        <v>27150</v>
      </c>
      <c r="K141" s="69" t="s">
        <v>57</v>
      </c>
      <c r="L141" s="69" t="s">
        <v>57</v>
      </c>
      <c r="M141" s="66">
        <f t="shared" ref="M141:M142" si="170">E141*200%</f>
        <v>40400</v>
      </c>
      <c r="N141" s="66">
        <f t="shared" ref="N141:N143" si="171">F141*200%</f>
        <v>36200</v>
      </c>
      <c r="O141" s="69" t="s">
        <v>57</v>
      </c>
      <c r="P141" s="69" t="s">
        <v>57</v>
      </c>
    </row>
    <row r="142" spans="1:16" s="21" customFormat="1">
      <c r="A142" s="223"/>
      <c r="B142" s="224"/>
      <c r="C142" s="225"/>
      <c r="D142" s="70">
        <v>4</v>
      </c>
      <c r="E142" s="141">
        <v>19700</v>
      </c>
      <c r="F142" s="141">
        <v>17500</v>
      </c>
      <c r="G142" s="144" t="s">
        <v>57</v>
      </c>
      <c r="H142" s="144" t="s">
        <v>57</v>
      </c>
      <c r="I142" s="66">
        <f t="shared" si="168"/>
        <v>29550</v>
      </c>
      <c r="J142" s="66">
        <f t="shared" si="169"/>
        <v>26250</v>
      </c>
      <c r="K142" s="69" t="s">
        <v>57</v>
      </c>
      <c r="L142" s="69" t="s">
        <v>57</v>
      </c>
      <c r="M142" s="66">
        <f t="shared" si="170"/>
        <v>39400</v>
      </c>
      <c r="N142" s="66">
        <f t="shared" si="171"/>
        <v>35000</v>
      </c>
      <c r="O142" s="69" t="s">
        <v>57</v>
      </c>
      <c r="P142" s="69" t="s">
        <v>57</v>
      </c>
    </row>
    <row r="143" spans="1:16" s="21" customFormat="1">
      <c r="A143" s="223"/>
      <c r="B143" s="224"/>
      <c r="C143" s="225"/>
      <c r="D143" s="70">
        <v>5</v>
      </c>
      <c r="E143" s="141" t="s">
        <v>57</v>
      </c>
      <c r="F143" s="141">
        <v>17200</v>
      </c>
      <c r="G143" s="144" t="s">
        <v>57</v>
      </c>
      <c r="H143" s="144" t="s">
        <v>57</v>
      </c>
      <c r="I143" s="66" t="s">
        <v>57</v>
      </c>
      <c r="J143" s="66">
        <f t="shared" si="169"/>
        <v>25800</v>
      </c>
      <c r="K143" s="69" t="s">
        <v>57</v>
      </c>
      <c r="L143" s="69" t="s">
        <v>57</v>
      </c>
      <c r="M143" s="66" t="s">
        <v>57</v>
      </c>
      <c r="N143" s="66">
        <f t="shared" si="171"/>
        <v>34400</v>
      </c>
      <c r="O143" s="69" t="s">
        <v>57</v>
      </c>
      <c r="P143" s="69" t="s">
        <v>57</v>
      </c>
    </row>
    <row r="144" spans="1:16" s="21" customFormat="1" ht="12.75" customHeight="1">
      <c r="A144" s="223"/>
      <c r="B144" s="306"/>
      <c r="C144" s="217">
        <v>590100</v>
      </c>
      <c r="D144" s="113">
        <v>1</v>
      </c>
      <c r="E144" s="141">
        <v>31632</v>
      </c>
      <c r="F144" s="141">
        <v>31632</v>
      </c>
      <c r="G144" s="144" t="s">
        <v>57</v>
      </c>
      <c r="H144" s="144" t="s">
        <v>57</v>
      </c>
      <c r="I144" s="110">
        <f t="shared" ref="I144:J147" si="172">E144*150%</f>
        <v>47448</v>
      </c>
      <c r="J144" s="110">
        <f t="shared" si="172"/>
        <v>47448</v>
      </c>
      <c r="K144" s="112" t="s">
        <v>57</v>
      </c>
      <c r="L144" s="112" t="s">
        <v>57</v>
      </c>
      <c r="M144" s="110">
        <f t="shared" ref="M144:N147" si="173">E144*200%</f>
        <v>63264</v>
      </c>
      <c r="N144" s="110">
        <f t="shared" si="173"/>
        <v>63264</v>
      </c>
      <c r="O144" s="112" t="s">
        <v>57</v>
      </c>
      <c r="P144" s="112" t="s">
        <v>57</v>
      </c>
    </row>
    <row r="145" spans="1:16" s="21" customFormat="1" ht="12.75" customHeight="1">
      <c r="A145" s="218"/>
      <c r="B145" s="257"/>
      <c r="C145" s="218"/>
      <c r="D145" s="70">
        <v>2</v>
      </c>
      <c r="E145" s="141">
        <v>31632</v>
      </c>
      <c r="F145" s="141">
        <v>31632</v>
      </c>
      <c r="G145" s="144" t="s">
        <v>57</v>
      </c>
      <c r="H145" s="144" t="s">
        <v>57</v>
      </c>
      <c r="I145" s="66">
        <f t="shared" si="172"/>
        <v>47448</v>
      </c>
      <c r="J145" s="66">
        <f t="shared" si="172"/>
        <v>47448</v>
      </c>
      <c r="K145" s="69" t="s">
        <v>57</v>
      </c>
      <c r="L145" s="69" t="s">
        <v>57</v>
      </c>
      <c r="M145" s="66">
        <f t="shared" si="173"/>
        <v>63264</v>
      </c>
      <c r="N145" s="66">
        <f t="shared" si="173"/>
        <v>63264</v>
      </c>
      <c r="O145" s="69" t="s">
        <v>57</v>
      </c>
      <c r="P145" s="69" t="s">
        <v>57</v>
      </c>
    </row>
    <row r="146" spans="1:16" s="21" customFormat="1" ht="12.75" customHeight="1">
      <c r="A146" s="192">
        <v>28</v>
      </c>
      <c r="B146" s="160" t="s">
        <v>406</v>
      </c>
      <c r="C146" s="192">
        <v>700100</v>
      </c>
      <c r="D146" s="195">
        <v>1</v>
      </c>
      <c r="E146" s="192">
        <v>31632</v>
      </c>
      <c r="F146" s="192">
        <v>31632</v>
      </c>
      <c r="G146" s="196" t="s">
        <v>57</v>
      </c>
      <c r="H146" s="196" t="s">
        <v>57</v>
      </c>
      <c r="I146" s="192">
        <f t="shared" ref="I146" si="174">E146*150%</f>
        <v>47448</v>
      </c>
      <c r="J146" s="192">
        <f t="shared" ref="J146" si="175">F146*150%</f>
        <v>47448</v>
      </c>
      <c r="K146" s="196" t="s">
        <v>57</v>
      </c>
      <c r="L146" s="196" t="s">
        <v>57</v>
      </c>
      <c r="M146" s="192">
        <f t="shared" ref="M146" si="176">E146*200%</f>
        <v>63264</v>
      </c>
      <c r="N146" s="192">
        <f t="shared" ref="N146" si="177">F146*200%</f>
        <v>63264</v>
      </c>
      <c r="O146" s="196" t="s">
        <v>57</v>
      </c>
      <c r="P146" s="196" t="s">
        <v>57</v>
      </c>
    </row>
    <row r="147" spans="1:16" s="21" customFormat="1" ht="12.75" customHeight="1">
      <c r="A147" s="132">
        <v>29</v>
      </c>
      <c r="B147" s="198" t="s">
        <v>447</v>
      </c>
      <c r="C147" s="132">
        <v>531200</v>
      </c>
      <c r="D147" s="136">
        <v>1</v>
      </c>
      <c r="E147" s="141">
        <v>31632</v>
      </c>
      <c r="F147" s="141">
        <v>31632</v>
      </c>
      <c r="G147" s="144" t="s">
        <v>57</v>
      </c>
      <c r="H147" s="144" t="s">
        <v>57</v>
      </c>
      <c r="I147" s="132">
        <f t="shared" si="172"/>
        <v>47448</v>
      </c>
      <c r="J147" s="132">
        <f t="shared" si="172"/>
        <v>47448</v>
      </c>
      <c r="K147" s="135" t="s">
        <v>57</v>
      </c>
      <c r="L147" s="135" t="s">
        <v>57</v>
      </c>
      <c r="M147" s="132">
        <f t="shared" si="173"/>
        <v>63264</v>
      </c>
      <c r="N147" s="132">
        <f t="shared" si="173"/>
        <v>63264</v>
      </c>
      <c r="O147" s="135" t="s">
        <v>57</v>
      </c>
      <c r="P147" s="135" t="s">
        <v>57</v>
      </c>
    </row>
    <row r="148" spans="1:16">
      <c r="A148" s="301" t="s">
        <v>60</v>
      </c>
      <c r="B148" s="301"/>
      <c r="C148" s="301"/>
      <c r="D148" s="263"/>
      <c r="E148" s="263"/>
      <c r="F148" s="263"/>
      <c r="G148" s="263"/>
      <c r="H148" s="263"/>
      <c r="I148" s="263"/>
      <c r="J148" s="263"/>
      <c r="K148" s="263"/>
      <c r="L148" s="263"/>
      <c r="M148" s="263"/>
      <c r="N148" s="263"/>
      <c r="O148" s="263"/>
      <c r="P148" s="263"/>
    </row>
    <row r="149" spans="1:16" s="21" customFormat="1">
      <c r="A149" s="225">
        <v>30</v>
      </c>
      <c r="B149" s="226" t="s">
        <v>236</v>
      </c>
      <c r="C149" s="225">
        <v>550300</v>
      </c>
      <c r="D149" s="70">
        <v>1</v>
      </c>
      <c r="E149" s="141">
        <v>26360</v>
      </c>
      <c r="F149" s="141">
        <v>26360</v>
      </c>
      <c r="G149" s="144" t="s">
        <v>57</v>
      </c>
      <c r="H149" s="144" t="s">
        <v>57</v>
      </c>
      <c r="I149" s="66">
        <f>E149*150%</f>
        <v>39540</v>
      </c>
      <c r="J149" s="66">
        <f>F149*150%</f>
        <v>39540</v>
      </c>
      <c r="K149" s="69" t="s">
        <v>57</v>
      </c>
      <c r="L149" s="69" t="s">
        <v>57</v>
      </c>
      <c r="M149" s="66">
        <f>E149*200%</f>
        <v>52720</v>
      </c>
      <c r="N149" s="66">
        <f>F149*200%</f>
        <v>52720</v>
      </c>
      <c r="O149" s="69" t="s">
        <v>57</v>
      </c>
      <c r="P149" s="69" t="s">
        <v>57</v>
      </c>
    </row>
    <row r="150" spans="1:16" s="21" customFormat="1">
      <c r="A150" s="225"/>
      <c r="B150" s="226"/>
      <c r="C150" s="225"/>
      <c r="D150" s="113">
        <v>2</v>
      </c>
      <c r="E150" s="141">
        <v>26360</v>
      </c>
      <c r="F150" s="141">
        <v>26360</v>
      </c>
      <c r="G150" s="144" t="s">
        <v>57</v>
      </c>
      <c r="H150" s="144" t="s">
        <v>57</v>
      </c>
      <c r="I150" s="110">
        <f>E150*150%</f>
        <v>39540</v>
      </c>
      <c r="J150" s="110">
        <f>F150*150%</f>
        <v>39540</v>
      </c>
      <c r="K150" s="112" t="s">
        <v>57</v>
      </c>
      <c r="L150" s="112" t="s">
        <v>57</v>
      </c>
      <c r="M150" s="110">
        <f>E150*200%</f>
        <v>52720</v>
      </c>
      <c r="N150" s="110">
        <f>F150*200%</f>
        <v>52720</v>
      </c>
      <c r="O150" s="112" t="s">
        <v>57</v>
      </c>
      <c r="P150" s="112" t="s">
        <v>57</v>
      </c>
    </row>
    <row r="151" spans="1:16" s="21" customFormat="1">
      <c r="A151" s="225"/>
      <c r="B151" s="226"/>
      <c r="C151" s="225"/>
      <c r="D151" s="70">
        <v>3</v>
      </c>
      <c r="E151" s="141">
        <v>19100</v>
      </c>
      <c r="F151" s="141">
        <v>16900</v>
      </c>
      <c r="G151" s="144" t="s">
        <v>57</v>
      </c>
      <c r="H151" s="144" t="s">
        <v>57</v>
      </c>
      <c r="I151" s="66">
        <f t="shared" ref="I151" si="178">E151*150%</f>
        <v>28650</v>
      </c>
      <c r="J151" s="66">
        <f t="shared" ref="J151" si="179">F151*150%</f>
        <v>25350</v>
      </c>
      <c r="K151" s="69" t="s">
        <v>57</v>
      </c>
      <c r="L151" s="69" t="s">
        <v>57</v>
      </c>
      <c r="M151" s="66">
        <f t="shared" ref="M151" si="180">E151*200%</f>
        <v>38200</v>
      </c>
      <c r="N151" s="66">
        <f t="shared" ref="N151" si="181">F151*200%</f>
        <v>33800</v>
      </c>
      <c r="O151" s="69" t="s">
        <v>57</v>
      </c>
      <c r="P151" s="69" t="s">
        <v>57</v>
      </c>
    </row>
    <row r="152" spans="1:16" s="21" customFormat="1">
      <c r="A152" s="225"/>
      <c r="B152" s="226"/>
      <c r="C152" s="225"/>
      <c r="D152" s="70">
        <v>4</v>
      </c>
      <c r="E152" s="141">
        <v>18700</v>
      </c>
      <c r="F152" s="141">
        <v>16600</v>
      </c>
      <c r="G152" s="144" t="s">
        <v>57</v>
      </c>
      <c r="H152" s="144" t="s">
        <v>57</v>
      </c>
      <c r="I152" s="66">
        <f t="shared" ref="I152" si="182">E152*150%</f>
        <v>28050</v>
      </c>
      <c r="J152" s="66">
        <f t="shared" ref="J152" si="183">F152*150%</f>
        <v>24900</v>
      </c>
      <c r="K152" s="69" t="s">
        <v>57</v>
      </c>
      <c r="L152" s="69" t="s">
        <v>57</v>
      </c>
      <c r="M152" s="66">
        <f t="shared" ref="M152" si="184">E152*200%</f>
        <v>37400</v>
      </c>
      <c r="N152" s="66">
        <f t="shared" ref="N152" si="185">F152*200%</f>
        <v>33200</v>
      </c>
      <c r="O152" s="69" t="s">
        <v>57</v>
      </c>
      <c r="P152" s="69" t="s">
        <v>57</v>
      </c>
    </row>
    <row r="153" spans="1:16" s="21" customFormat="1">
      <c r="A153" s="225"/>
      <c r="B153" s="226"/>
      <c r="C153" s="225"/>
      <c r="D153" s="70">
        <v>5</v>
      </c>
      <c r="E153" s="141" t="s">
        <v>57</v>
      </c>
      <c r="F153" s="141">
        <v>16300</v>
      </c>
      <c r="G153" s="144" t="s">
        <v>57</v>
      </c>
      <c r="H153" s="144" t="s">
        <v>57</v>
      </c>
      <c r="I153" s="66" t="s">
        <v>57</v>
      </c>
      <c r="J153" s="66">
        <f>F153*150%</f>
        <v>24450</v>
      </c>
      <c r="K153" s="69" t="s">
        <v>57</v>
      </c>
      <c r="L153" s="69" t="s">
        <v>57</v>
      </c>
      <c r="M153" s="66" t="s">
        <v>57</v>
      </c>
      <c r="N153" s="66">
        <f>F153*200%</f>
        <v>32600</v>
      </c>
      <c r="O153" s="69" t="s">
        <v>57</v>
      </c>
      <c r="P153" s="69" t="s">
        <v>57</v>
      </c>
    </row>
    <row r="154" spans="1:16" s="21" customFormat="1">
      <c r="A154" s="225">
        <v>31</v>
      </c>
      <c r="B154" s="297" t="s">
        <v>234</v>
      </c>
      <c r="C154" s="225">
        <v>550300</v>
      </c>
      <c r="D154" s="70">
        <v>1</v>
      </c>
      <c r="E154" s="141">
        <v>26360</v>
      </c>
      <c r="F154" s="141">
        <v>26360</v>
      </c>
      <c r="G154" s="144" t="s">
        <v>57</v>
      </c>
      <c r="H154" s="144" t="s">
        <v>57</v>
      </c>
      <c r="I154" s="66">
        <f>E154*150%</f>
        <v>39540</v>
      </c>
      <c r="J154" s="66">
        <f>F154*150%</f>
        <v>39540</v>
      </c>
      <c r="K154" s="69" t="s">
        <v>57</v>
      </c>
      <c r="L154" s="69" t="s">
        <v>57</v>
      </c>
      <c r="M154" s="66">
        <f>E154*200%</f>
        <v>52720</v>
      </c>
      <c r="N154" s="66">
        <f>F154*200%</f>
        <v>52720</v>
      </c>
      <c r="O154" s="69" t="s">
        <v>57</v>
      </c>
      <c r="P154" s="69" t="s">
        <v>57</v>
      </c>
    </row>
    <row r="155" spans="1:16" s="21" customFormat="1">
      <c r="A155" s="225"/>
      <c r="B155" s="297"/>
      <c r="C155" s="225"/>
      <c r="D155" s="113">
        <v>2</v>
      </c>
      <c r="E155" s="141">
        <v>26360</v>
      </c>
      <c r="F155" s="141">
        <v>26360</v>
      </c>
      <c r="G155" s="144" t="s">
        <v>57</v>
      </c>
      <c r="H155" s="144" t="s">
        <v>57</v>
      </c>
      <c r="I155" s="110">
        <f>E155*150%</f>
        <v>39540</v>
      </c>
      <c r="J155" s="110">
        <f>F155*150%</f>
        <v>39540</v>
      </c>
      <c r="K155" s="112" t="s">
        <v>57</v>
      </c>
      <c r="L155" s="112" t="s">
        <v>57</v>
      </c>
      <c r="M155" s="110">
        <f>E155*200%</f>
        <v>52720</v>
      </c>
      <c r="N155" s="110">
        <f>F155*200%</f>
        <v>52720</v>
      </c>
      <c r="O155" s="112" t="s">
        <v>57</v>
      </c>
      <c r="P155" s="112" t="s">
        <v>57</v>
      </c>
    </row>
    <row r="156" spans="1:16" s="21" customFormat="1">
      <c r="A156" s="225"/>
      <c r="B156" s="297"/>
      <c r="C156" s="225"/>
      <c r="D156" s="70">
        <v>3</v>
      </c>
      <c r="E156" s="141">
        <v>19100</v>
      </c>
      <c r="F156" s="141">
        <v>17000</v>
      </c>
      <c r="G156" s="144" t="s">
        <v>57</v>
      </c>
      <c r="H156" s="144" t="s">
        <v>57</v>
      </c>
      <c r="I156" s="66">
        <f t="shared" ref="I156" si="186">E156*150%</f>
        <v>28650</v>
      </c>
      <c r="J156" s="66">
        <f t="shared" ref="J156" si="187">F156*150%</f>
        <v>25500</v>
      </c>
      <c r="K156" s="69" t="s">
        <v>57</v>
      </c>
      <c r="L156" s="69" t="s">
        <v>57</v>
      </c>
      <c r="M156" s="66">
        <f t="shared" ref="M156" si="188">E156*200%</f>
        <v>38200</v>
      </c>
      <c r="N156" s="66">
        <f t="shared" ref="N156" si="189">F156*200%</f>
        <v>34000</v>
      </c>
      <c r="O156" s="69" t="s">
        <v>57</v>
      </c>
      <c r="P156" s="69" t="s">
        <v>57</v>
      </c>
    </row>
    <row r="157" spans="1:16" s="21" customFormat="1">
      <c r="A157" s="225"/>
      <c r="B157" s="297"/>
      <c r="C157" s="225"/>
      <c r="D157" s="70">
        <v>4</v>
      </c>
      <c r="E157" s="141">
        <v>17800</v>
      </c>
      <c r="F157" s="141">
        <v>15700</v>
      </c>
      <c r="G157" s="144" t="s">
        <v>57</v>
      </c>
      <c r="H157" s="144" t="s">
        <v>57</v>
      </c>
      <c r="I157" s="66">
        <f t="shared" ref="I157" si="190">E157*150%</f>
        <v>26700</v>
      </c>
      <c r="J157" s="66">
        <f t="shared" ref="J157" si="191">F157*150%</f>
        <v>23550</v>
      </c>
      <c r="K157" s="69" t="s">
        <v>57</v>
      </c>
      <c r="L157" s="69" t="s">
        <v>57</v>
      </c>
      <c r="M157" s="66">
        <f t="shared" ref="M157" si="192">E157*200%</f>
        <v>35600</v>
      </c>
      <c r="N157" s="66">
        <f t="shared" ref="N157" si="193">F157*200%</f>
        <v>31400</v>
      </c>
      <c r="O157" s="69" t="s">
        <v>57</v>
      </c>
      <c r="P157" s="69" t="s">
        <v>57</v>
      </c>
    </row>
    <row r="158" spans="1:16" s="21" customFormat="1">
      <c r="A158" s="225"/>
      <c r="B158" s="226"/>
      <c r="C158" s="225"/>
      <c r="D158" s="70">
        <v>5</v>
      </c>
      <c r="E158" s="141" t="s">
        <v>57</v>
      </c>
      <c r="F158" s="141">
        <v>15700</v>
      </c>
      <c r="G158" s="144" t="s">
        <v>57</v>
      </c>
      <c r="H158" s="144" t="s">
        <v>57</v>
      </c>
      <c r="I158" s="66" t="s">
        <v>57</v>
      </c>
      <c r="J158" s="66">
        <f t="shared" ref="J158:J168" si="194">F158*150%</f>
        <v>23550</v>
      </c>
      <c r="K158" s="69" t="s">
        <v>57</v>
      </c>
      <c r="L158" s="69" t="s">
        <v>57</v>
      </c>
      <c r="M158" s="66" t="s">
        <v>57</v>
      </c>
      <c r="N158" s="66">
        <f t="shared" ref="N158:N168" si="195">F158*200%</f>
        <v>31400</v>
      </c>
      <c r="O158" s="69" t="s">
        <v>57</v>
      </c>
      <c r="P158" s="69" t="s">
        <v>57</v>
      </c>
    </row>
    <row r="159" spans="1:16" s="21" customFormat="1">
      <c r="A159" s="217">
        <v>32</v>
      </c>
      <c r="B159" s="219" t="s">
        <v>14</v>
      </c>
      <c r="C159" s="217">
        <v>530600</v>
      </c>
      <c r="D159" s="66">
        <v>1</v>
      </c>
      <c r="E159" s="141">
        <v>26360</v>
      </c>
      <c r="F159" s="141">
        <v>26360</v>
      </c>
      <c r="G159" s="144" t="s">
        <v>57</v>
      </c>
      <c r="H159" s="144" t="s">
        <v>57</v>
      </c>
      <c r="I159" s="66">
        <f>E159*150%</f>
        <v>39540</v>
      </c>
      <c r="J159" s="66">
        <f>F159*150%</f>
        <v>39540</v>
      </c>
      <c r="K159" s="69" t="s">
        <v>57</v>
      </c>
      <c r="L159" s="69" t="s">
        <v>57</v>
      </c>
      <c r="M159" s="66">
        <f>E159*200%</f>
        <v>52720</v>
      </c>
      <c r="N159" s="66">
        <f>F159*200%</f>
        <v>52720</v>
      </c>
      <c r="O159" s="69" t="s">
        <v>57</v>
      </c>
      <c r="P159" s="69" t="s">
        <v>57</v>
      </c>
    </row>
    <row r="160" spans="1:16" s="21" customFormat="1">
      <c r="A160" s="223"/>
      <c r="B160" s="224"/>
      <c r="C160" s="223"/>
      <c r="D160" s="110">
        <v>2</v>
      </c>
      <c r="E160" s="141">
        <v>26360</v>
      </c>
      <c r="F160" s="141">
        <v>26360</v>
      </c>
      <c r="G160" s="144" t="s">
        <v>57</v>
      </c>
      <c r="H160" s="144" t="s">
        <v>57</v>
      </c>
      <c r="I160" s="110">
        <f>E160*150%</f>
        <v>39540</v>
      </c>
      <c r="J160" s="110">
        <f>F160*150%</f>
        <v>39540</v>
      </c>
      <c r="K160" s="112" t="s">
        <v>57</v>
      </c>
      <c r="L160" s="112" t="s">
        <v>57</v>
      </c>
      <c r="M160" s="110">
        <f>E160*200%</f>
        <v>52720</v>
      </c>
      <c r="N160" s="110">
        <f>F160*200%</f>
        <v>52720</v>
      </c>
      <c r="O160" s="112" t="s">
        <v>57</v>
      </c>
      <c r="P160" s="112" t="s">
        <v>57</v>
      </c>
    </row>
    <row r="161" spans="1:16" s="21" customFormat="1">
      <c r="A161" s="223"/>
      <c r="B161" s="224"/>
      <c r="C161" s="223"/>
      <c r="D161" s="66">
        <v>3</v>
      </c>
      <c r="E161" s="141">
        <v>19700</v>
      </c>
      <c r="F161" s="141">
        <v>17600</v>
      </c>
      <c r="G161" s="144" t="s">
        <v>57</v>
      </c>
      <c r="H161" s="144" t="s">
        <v>57</v>
      </c>
      <c r="I161" s="66">
        <f t="shared" ref="I161" si="196">E161*150%</f>
        <v>29550</v>
      </c>
      <c r="J161" s="66">
        <f t="shared" ref="J161" si="197">F161*150%</f>
        <v>26400</v>
      </c>
      <c r="K161" s="69" t="s">
        <v>57</v>
      </c>
      <c r="L161" s="69" t="s">
        <v>57</v>
      </c>
      <c r="M161" s="66">
        <f t="shared" ref="M161" si="198">E161*200%</f>
        <v>39400</v>
      </c>
      <c r="N161" s="66">
        <f t="shared" ref="N161" si="199">F161*200%</f>
        <v>35200</v>
      </c>
      <c r="O161" s="69" t="s">
        <v>57</v>
      </c>
      <c r="P161" s="69" t="s">
        <v>57</v>
      </c>
    </row>
    <row r="162" spans="1:16" s="21" customFormat="1">
      <c r="A162" s="223"/>
      <c r="B162" s="224"/>
      <c r="C162" s="223"/>
      <c r="D162" s="66">
        <v>4</v>
      </c>
      <c r="E162" s="141">
        <v>18700</v>
      </c>
      <c r="F162" s="141">
        <v>16600</v>
      </c>
      <c r="G162" s="144" t="s">
        <v>57</v>
      </c>
      <c r="H162" s="144" t="s">
        <v>57</v>
      </c>
      <c r="I162" s="66">
        <f t="shared" ref="I162" si="200">E162*150%</f>
        <v>28050</v>
      </c>
      <c r="J162" s="66">
        <f t="shared" ref="J162" si="201">F162*150%</f>
        <v>24900</v>
      </c>
      <c r="K162" s="69" t="s">
        <v>57</v>
      </c>
      <c r="L162" s="69" t="s">
        <v>57</v>
      </c>
      <c r="M162" s="66">
        <f t="shared" ref="M162" si="202">E162*200%</f>
        <v>37400</v>
      </c>
      <c r="N162" s="66">
        <f t="shared" ref="N162" si="203">F162*200%</f>
        <v>33200</v>
      </c>
      <c r="O162" s="69" t="s">
        <v>57</v>
      </c>
      <c r="P162" s="69" t="s">
        <v>57</v>
      </c>
    </row>
    <row r="163" spans="1:16" s="21" customFormat="1">
      <c r="A163" s="223"/>
      <c r="B163" s="224"/>
      <c r="C163" s="218"/>
      <c r="D163" s="66">
        <v>5</v>
      </c>
      <c r="E163" s="141" t="s">
        <v>57</v>
      </c>
      <c r="F163" s="141">
        <v>16300</v>
      </c>
      <c r="G163" s="144" t="s">
        <v>57</v>
      </c>
      <c r="H163" s="144" t="s">
        <v>57</v>
      </c>
      <c r="I163" s="66" t="s">
        <v>57</v>
      </c>
      <c r="J163" s="66">
        <f t="shared" si="194"/>
        <v>24450</v>
      </c>
      <c r="K163" s="69" t="s">
        <v>57</v>
      </c>
      <c r="L163" s="69" t="s">
        <v>57</v>
      </c>
      <c r="M163" s="66" t="s">
        <v>57</v>
      </c>
      <c r="N163" s="66">
        <f t="shared" si="195"/>
        <v>32600</v>
      </c>
      <c r="O163" s="69" t="s">
        <v>57</v>
      </c>
      <c r="P163" s="69" t="s">
        <v>57</v>
      </c>
    </row>
    <row r="164" spans="1:16" s="21" customFormat="1">
      <c r="A164" s="217">
        <v>33</v>
      </c>
      <c r="B164" s="219" t="s">
        <v>238</v>
      </c>
      <c r="C164" s="217">
        <v>550300</v>
      </c>
      <c r="D164" s="66">
        <v>1</v>
      </c>
      <c r="E164" s="141">
        <v>26360</v>
      </c>
      <c r="F164" s="141">
        <v>26360</v>
      </c>
      <c r="G164" s="144" t="s">
        <v>57</v>
      </c>
      <c r="H164" s="144" t="s">
        <v>57</v>
      </c>
      <c r="I164" s="66">
        <f>E164*150%</f>
        <v>39540</v>
      </c>
      <c r="J164" s="66">
        <f>F164*150%</f>
        <v>39540</v>
      </c>
      <c r="K164" s="69" t="s">
        <v>57</v>
      </c>
      <c r="L164" s="69" t="s">
        <v>57</v>
      </c>
      <c r="M164" s="66">
        <f>E164*200%</f>
        <v>52720</v>
      </c>
      <c r="N164" s="66">
        <f>F164*200%</f>
        <v>52720</v>
      </c>
      <c r="O164" s="69" t="s">
        <v>57</v>
      </c>
      <c r="P164" s="69" t="s">
        <v>57</v>
      </c>
    </row>
    <row r="165" spans="1:16" s="21" customFormat="1">
      <c r="A165" s="223"/>
      <c r="B165" s="224"/>
      <c r="C165" s="223"/>
      <c r="D165" s="110">
        <v>2</v>
      </c>
      <c r="E165" s="141">
        <v>26360</v>
      </c>
      <c r="F165" s="141">
        <v>26360</v>
      </c>
      <c r="G165" s="144" t="s">
        <v>57</v>
      </c>
      <c r="H165" s="144" t="s">
        <v>57</v>
      </c>
      <c r="I165" s="110">
        <f>E165*150%</f>
        <v>39540</v>
      </c>
      <c r="J165" s="110">
        <f>F165*150%</f>
        <v>39540</v>
      </c>
      <c r="K165" s="112" t="s">
        <v>57</v>
      </c>
      <c r="L165" s="112" t="s">
        <v>57</v>
      </c>
      <c r="M165" s="110">
        <f>E165*200%</f>
        <v>52720</v>
      </c>
      <c r="N165" s="110">
        <f>F165*200%</f>
        <v>52720</v>
      </c>
      <c r="O165" s="112" t="s">
        <v>57</v>
      </c>
      <c r="P165" s="112" t="s">
        <v>57</v>
      </c>
    </row>
    <row r="166" spans="1:16" s="21" customFormat="1">
      <c r="A166" s="223"/>
      <c r="B166" s="224"/>
      <c r="C166" s="223"/>
      <c r="D166" s="66">
        <v>3</v>
      </c>
      <c r="E166" s="141">
        <v>19100</v>
      </c>
      <c r="F166" s="141">
        <v>17000</v>
      </c>
      <c r="G166" s="144" t="s">
        <v>57</v>
      </c>
      <c r="H166" s="144" t="s">
        <v>57</v>
      </c>
      <c r="I166" s="66">
        <f t="shared" ref="I166" si="204">E166*150%</f>
        <v>28650</v>
      </c>
      <c r="J166" s="66">
        <f t="shared" ref="J166" si="205">F166*150%</f>
        <v>25500</v>
      </c>
      <c r="K166" s="69" t="s">
        <v>57</v>
      </c>
      <c r="L166" s="69" t="s">
        <v>57</v>
      </c>
      <c r="M166" s="66">
        <f t="shared" ref="M166" si="206">E166*200%</f>
        <v>38200</v>
      </c>
      <c r="N166" s="66">
        <f t="shared" ref="N166" si="207">F166*200%</f>
        <v>34000</v>
      </c>
      <c r="O166" s="69" t="s">
        <v>57</v>
      </c>
      <c r="P166" s="69" t="s">
        <v>57</v>
      </c>
    </row>
    <row r="167" spans="1:16" s="21" customFormat="1">
      <c r="A167" s="223"/>
      <c r="B167" s="224"/>
      <c r="C167" s="223"/>
      <c r="D167" s="66">
        <v>4</v>
      </c>
      <c r="E167" s="141">
        <v>18400</v>
      </c>
      <c r="F167" s="141">
        <v>16300</v>
      </c>
      <c r="G167" s="144" t="s">
        <v>57</v>
      </c>
      <c r="H167" s="144" t="s">
        <v>57</v>
      </c>
      <c r="I167" s="66">
        <f t="shared" ref="I167" si="208">E167*150%</f>
        <v>27600</v>
      </c>
      <c r="J167" s="66">
        <f t="shared" ref="J167" si="209">F167*150%</f>
        <v>24450</v>
      </c>
      <c r="K167" s="69" t="s">
        <v>57</v>
      </c>
      <c r="L167" s="69" t="s">
        <v>57</v>
      </c>
      <c r="M167" s="66">
        <f t="shared" ref="M167" si="210">E167*200%</f>
        <v>36800</v>
      </c>
      <c r="N167" s="66">
        <f t="shared" ref="N167" si="211">F167*200%</f>
        <v>32600</v>
      </c>
      <c r="O167" s="69" t="s">
        <v>57</v>
      </c>
      <c r="P167" s="69" t="s">
        <v>57</v>
      </c>
    </row>
    <row r="168" spans="1:16" s="21" customFormat="1">
      <c r="A168" s="223"/>
      <c r="B168" s="224"/>
      <c r="C168" s="218"/>
      <c r="D168" s="66">
        <v>5</v>
      </c>
      <c r="E168" s="141" t="s">
        <v>57</v>
      </c>
      <c r="F168" s="141">
        <v>16300</v>
      </c>
      <c r="G168" s="144" t="s">
        <v>57</v>
      </c>
      <c r="H168" s="144" t="s">
        <v>57</v>
      </c>
      <c r="I168" s="66" t="s">
        <v>57</v>
      </c>
      <c r="J168" s="66">
        <f t="shared" si="194"/>
        <v>24450</v>
      </c>
      <c r="K168" s="69" t="s">
        <v>57</v>
      </c>
      <c r="L168" s="69" t="s">
        <v>57</v>
      </c>
      <c r="M168" s="66" t="s">
        <v>57</v>
      </c>
      <c r="N168" s="66">
        <f t="shared" si="195"/>
        <v>32600</v>
      </c>
      <c r="O168" s="69" t="s">
        <v>57</v>
      </c>
      <c r="P168" s="69" t="s">
        <v>57</v>
      </c>
    </row>
    <row r="169" spans="1:16" s="21" customFormat="1">
      <c r="A169" s="317" t="s">
        <v>61</v>
      </c>
      <c r="B169" s="317"/>
      <c r="C169" s="317"/>
      <c r="D169" s="288"/>
      <c r="E169" s="288"/>
      <c r="F169" s="288"/>
      <c r="G169" s="288"/>
      <c r="H169" s="288"/>
      <c r="I169" s="288"/>
      <c r="J169" s="288"/>
      <c r="K169" s="288"/>
      <c r="L169" s="288"/>
      <c r="M169" s="288"/>
      <c r="N169" s="288"/>
      <c r="O169" s="288"/>
      <c r="P169" s="288"/>
    </row>
    <row r="170" spans="1:16" s="21" customFormat="1" ht="12.75" customHeight="1">
      <c r="A170" s="217">
        <v>34</v>
      </c>
      <c r="B170" s="219" t="s">
        <v>242</v>
      </c>
      <c r="C170" s="217">
        <v>550300</v>
      </c>
      <c r="D170" s="66">
        <v>1</v>
      </c>
      <c r="E170" s="145">
        <v>26360</v>
      </c>
      <c r="F170" s="145">
        <v>26360</v>
      </c>
      <c r="G170" s="146" t="s">
        <v>57</v>
      </c>
      <c r="H170" s="146" t="s">
        <v>57</v>
      </c>
      <c r="I170" s="66">
        <f>E170*150%</f>
        <v>39540</v>
      </c>
      <c r="J170" s="66">
        <f>F170*150%</f>
        <v>39540</v>
      </c>
      <c r="K170" s="69" t="s">
        <v>57</v>
      </c>
      <c r="L170" s="69" t="s">
        <v>57</v>
      </c>
      <c r="M170" s="66">
        <f>E170*200%</f>
        <v>52720</v>
      </c>
      <c r="N170" s="66">
        <f>F170*200%</f>
        <v>52720</v>
      </c>
      <c r="O170" s="69" t="s">
        <v>57</v>
      </c>
      <c r="P170" s="69" t="s">
        <v>57</v>
      </c>
    </row>
    <row r="171" spans="1:16" s="21" customFormat="1" ht="12.75" customHeight="1">
      <c r="A171" s="223"/>
      <c r="B171" s="224"/>
      <c r="C171" s="223"/>
      <c r="D171" s="110">
        <v>2</v>
      </c>
      <c r="E171" s="145">
        <v>26360</v>
      </c>
      <c r="F171" s="145">
        <v>26360</v>
      </c>
      <c r="G171" s="146" t="s">
        <v>57</v>
      </c>
      <c r="H171" s="146" t="s">
        <v>57</v>
      </c>
      <c r="I171" s="110">
        <f>E171*150%</f>
        <v>39540</v>
      </c>
      <c r="J171" s="110">
        <f>F171*150%</f>
        <v>39540</v>
      </c>
      <c r="K171" s="112" t="s">
        <v>57</v>
      </c>
      <c r="L171" s="112" t="s">
        <v>57</v>
      </c>
      <c r="M171" s="110">
        <f>E171*200%</f>
        <v>52720</v>
      </c>
      <c r="N171" s="110">
        <f>F171*200%</f>
        <v>52720</v>
      </c>
      <c r="O171" s="112" t="s">
        <v>57</v>
      </c>
      <c r="P171" s="112" t="s">
        <v>57</v>
      </c>
    </row>
    <row r="172" spans="1:16" s="21" customFormat="1" ht="12.75" customHeight="1">
      <c r="A172" s="223"/>
      <c r="B172" s="224"/>
      <c r="C172" s="223"/>
      <c r="D172" s="66">
        <v>3</v>
      </c>
      <c r="E172" s="145">
        <v>19100</v>
      </c>
      <c r="F172" s="145">
        <v>17000</v>
      </c>
      <c r="G172" s="146" t="s">
        <v>57</v>
      </c>
      <c r="H172" s="146" t="s">
        <v>57</v>
      </c>
      <c r="I172" s="66">
        <f t="shared" ref="I172" si="212">E172*150%</f>
        <v>28650</v>
      </c>
      <c r="J172" s="66">
        <f t="shared" ref="J172" si="213">F172*150%</f>
        <v>25500</v>
      </c>
      <c r="K172" s="69" t="s">
        <v>57</v>
      </c>
      <c r="L172" s="69" t="s">
        <v>57</v>
      </c>
      <c r="M172" s="66">
        <f t="shared" ref="M172" si="214">E172*200%</f>
        <v>38200</v>
      </c>
      <c r="N172" s="66">
        <f t="shared" ref="N172" si="215">F172*200%</f>
        <v>34000</v>
      </c>
      <c r="O172" s="69" t="s">
        <v>57</v>
      </c>
      <c r="P172" s="69" t="s">
        <v>57</v>
      </c>
    </row>
    <row r="173" spans="1:16" s="21" customFormat="1">
      <c r="A173" s="223"/>
      <c r="B173" s="224"/>
      <c r="C173" s="223"/>
      <c r="D173" s="66">
        <v>4</v>
      </c>
      <c r="E173" s="145">
        <v>18700</v>
      </c>
      <c r="F173" s="145">
        <v>16600</v>
      </c>
      <c r="G173" s="146" t="s">
        <v>57</v>
      </c>
      <c r="H173" s="146" t="s">
        <v>57</v>
      </c>
      <c r="I173" s="66">
        <f t="shared" ref="I173" si="216">E173*150%</f>
        <v>28050</v>
      </c>
      <c r="J173" s="66">
        <f t="shared" ref="J173" si="217">F173*150%</f>
        <v>24900</v>
      </c>
      <c r="K173" s="69" t="s">
        <v>57</v>
      </c>
      <c r="L173" s="69" t="s">
        <v>57</v>
      </c>
      <c r="M173" s="66">
        <f t="shared" ref="M173" si="218">E173*200%</f>
        <v>37400</v>
      </c>
      <c r="N173" s="66">
        <f t="shared" ref="N173" si="219">F173*200%</f>
        <v>33200</v>
      </c>
      <c r="O173" s="69" t="s">
        <v>57</v>
      </c>
      <c r="P173" s="69" t="s">
        <v>57</v>
      </c>
    </row>
    <row r="174" spans="1:16">
      <c r="A174" s="223"/>
      <c r="B174" s="224"/>
      <c r="C174" s="218"/>
      <c r="D174" s="67">
        <v>5</v>
      </c>
      <c r="E174" s="145" t="s">
        <v>57</v>
      </c>
      <c r="F174" s="145">
        <v>16300</v>
      </c>
      <c r="G174" s="146" t="s">
        <v>57</v>
      </c>
      <c r="H174" s="146" t="s">
        <v>57</v>
      </c>
      <c r="I174" s="67" t="s">
        <v>57</v>
      </c>
      <c r="J174" s="67">
        <f t="shared" ref="J174" si="220">F174*150%</f>
        <v>24450</v>
      </c>
      <c r="K174" s="68" t="s">
        <v>57</v>
      </c>
      <c r="L174" s="68" t="s">
        <v>57</v>
      </c>
      <c r="M174" s="67" t="s">
        <v>57</v>
      </c>
      <c r="N174" s="67">
        <f t="shared" ref="N174" si="221">F174*200%</f>
        <v>32600</v>
      </c>
      <c r="O174" s="68" t="s">
        <v>57</v>
      </c>
      <c r="P174" s="68" t="s">
        <v>57</v>
      </c>
    </row>
    <row r="175" spans="1:16" s="21" customFormat="1" ht="14.25" customHeight="1">
      <c r="A175" s="217">
        <v>35</v>
      </c>
      <c r="B175" s="221" t="s">
        <v>240</v>
      </c>
      <c r="C175" s="217">
        <v>531100</v>
      </c>
      <c r="D175" s="113">
        <v>1</v>
      </c>
      <c r="E175" s="145">
        <v>26360</v>
      </c>
      <c r="F175" s="145">
        <v>26360</v>
      </c>
      <c r="G175" s="146" t="s">
        <v>57</v>
      </c>
      <c r="H175" s="146" t="s">
        <v>57</v>
      </c>
      <c r="I175" s="110">
        <f>E175*150%</f>
        <v>39540</v>
      </c>
      <c r="J175" s="110">
        <f>F175*150%</f>
        <v>39540</v>
      </c>
      <c r="K175" s="112" t="s">
        <v>57</v>
      </c>
      <c r="L175" s="112" t="s">
        <v>57</v>
      </c>
      <c r="M175" s="110">
        <f>E175*200%</f>
        <v>52720</v>
      </c>
      <c r="N175" s="110">
        <f>F175*200%</f>
        <v>52720</v>
      </c>
      <c r="O175" s="112" t="s">
        <v>57</v>
      </c>
      <c r="P175" s="112" t="s">
        <v>57</v>
      </c>
    </row>
    <row r="176" spans="1:16" s="21" customFormat="1" ht="13.5" customHeight="1">
      <c r="A176" s="223"/>
      <c r="B176" s="300"/>
      <c r="C176" s="300"/>
      <c r="D176" s="113">
        <v>2</v>
      </c>
      <c r="E176" s="145">
        <v>26360</v>
      </c>
      <c r="F176" s="145">
        <v>26360</v>
      </c>
      <c r="G176" s="146" t="s">
        <v>57</v>
      </c>
      <c r="H176" s="146" t="s">
        <v>57</v>
      </c>
      <c r="I176" s="110">
        <f>E176*150%</f>
        <v>39540</v>
      </c>
      <c r="J176" s="110">
        <f>F176*150%</f>
        <v>39540</v>
      </c>
      <c r="K176" s="112" t="s">
        <v>57</v>
      </c>
      <c r="L176" s="112" t="s">
        <v>57</v>
      </c>
      <c r="M176" s="110">
        <f>E176*200%</f>
        <v>52720</v>
      </c>
      <c r="N176" s="110">
        <f>F176*200%</f>
        <v>52720</v>
      </c>
      <c r="O176" s="112" t="s">
        <v>57</v>
      </c>
      <c r="P176" s="112" t="s">
        <v>57</v>
      </c>
    </row>
    <row r="177" spans="1:16" s="21" customFormat="1">
      <c r="A177" s="223"/>
      <c r="B177" s="300"/>
      <c r="C177" s="300"/>
      <c r="D177" s="113">
        <v>3</v>
      </c>
      <c r="E177" s="145">
        <v>19600</v>
      </c>
      <c r="F177" s="145">
        <v>17500</v>
      </c>
      <c r="G177" s="146" t="s">
        <v>57</v>
      </c>
      <c r="H177" s="146" t="s">
        <v>57</v>
      </c>
      <c r="I177" s="110">
        <f t="shared" ref="I177" si="222">E177*150%</f>
        <v>29400</v>
      </c>
      <c r="J177" s="110">
        <f>F177*150%</f>
        <v>26250</v>
      </c>
      <c r="K177" s="112" t="s">
        <v>57</v>
      </c>
      <c r="L177" s="112" t="s">
        <v>57</v>
      </c>
      <c r="M177" s="110">
        <f>E177*200%</f>
        <v>39200</v>
      </c>
      <c r="N177" s="110">
        <f t="shared" ref="N177" si="223">F177*200%</f>
        <v>35000</v>
      </c>
      <c r="O177" s="112" t="s">
        <v>57</v>
      </c>
      <c r="P177" s="112" t="s">
        <v>57</v>
      </c>
    </row>
    <row r="178" spans="1:16" s="21" customFormat="1">
      <c r="A178" s="223"/>
      <c r="B178" s="300"/>
      <c r="C178" s="300"/>
      <c r="D178" s="113">
        <v>4</v>
      </c>
      <c r="E178" s="145">
        <v>18700</v>
      </c>
      <c r="F178" s="145">
        <v>16600</v>
      </c>
      <c r="G178" s="146" t="s">
        <v>57</v>
      </c>
      <c r="H178" s="146" t="s">
        <v>57</v>
      </c>
      <c r="I178" s="110">
        <f t="shared" ref="I178" si="224">E178*150%</f>
        <v>28050</v>
      </c>
      <c r="J178" s="110">
        <f>F178*150%</f>
        <v>24900</v>
      </c>
      <c r="K178" s="112" t="s">
        <v>57</v>
      </c>
      <c r="L178" s="112" t="s">
        <v>57</v>
      </c>
      <c r="M178" s="110">
        <f>E178*200%</f>
        <v>37400</v>
      </c>
      <c r="N178" s="110">
        <f t="shared" ref="N178" si="225">F178*200%</f>
        <v>33200</v>
      </c>
      <c r="O178" s="112" t="s">
        <v>57</v>
      </c>
      <c r="P178" s="112" t="s">
        <v>57</v>
      </c>
    </row>
    <row r="179" spans="1:16" s="21" customFormat="1">
      <c r="A179" s="218"/>
      <c r="B179" s="314"/>
      <c r="C179" s="314"/>
      <c r="D179" s="113">
        <v>5</v>
      </c>
      <c r="E179" s="145" t="s">
        <v>57</v>
      </c>
      <c r="F179" s="145">
        <v>16300</v>
      </c>
      <c r="G179" s="146" t="s">
        <v>57</v>
      </c>
      <c r="H179" s="146" t="s">
        <v>57</v>
      </c>
      <c r="I179" s="110" t="s">
        <v>57</v>
      </c>
      <c r="J179" s="110">
        <f>F179*150%</f>
        <v>24450</v>
      </c>
      <c r="K179" s="112" t="s">
        <v>57</v>
      </c>
      <c r="L179" s="112" t="s">
        <v>57</v>
      </c>
      <c r="M179" s="110" t="s">
        <v>57</v>
      </c>
      <c r="N179" s="110">
        <f t="shared" ref="N179" si="226">F179*200%</f>
        <v>32600</v>
      </c>
      <c r="O179" s="112" t="s">
        <v>57</v>
      </c>
      <c r="P179" s="112" t="s">
        <v>57</v>
      </c>
    </row>
    <row r="180" spans="1:16" s="21" customFormat="1" ht="15" customHeight="1">
      <c r="A180" s="217">
        <v>36</v>
      </c>
      <c r="B180" s="221" t="s">
        <v>375</v>
      </c>
      <c r="C180" s="217">
        <v>530300</v>
      </c>
      <c r="D180" s="113">
        <v>1</v>
      </c>
      <c r="E180" s="145">
        <v>26360</v>
      </c>
      <c r="F180" s="145" t="s">
        <v>57</v>
      </c>
      <c r="G180" s="146" t="s">
        <v>57</v>
      </c>
      <c r="H180" s="146" t="s">
        <v>57</v>
      </c>
      <c r="I180" s="110">
        <f>E180*150%</f>
        <v>39540</v>
      </c>
      <c r="J180" s="110" t="s">
        <v>57</v>
      </c>
      <c r="K180" s="112" t="s">
        <v>57</v>
      </c>
      <c r="L180" s="112" t="s">
        <v>57</v>
      </c>
      <c r="M180" s="110">
        <f>E180*200%</f>
        <v>52720</v>
      </c>
      <c r="N180" s="110" t="s">
        <v>57</v>
      </c>
      <c r="O180" s="112" t="s">
        <v>57</v>
      </c>
      <c r="P180" s="112" t="s">
        <v>57</v>
      </c>
    </row>
    <row r="181" spans="1:16" s="21" customFormat="1" ht="15" customHeight="1">
      <c r="A181" s="314"/>
      <c r="B181" s="258"/>
      <c r="C181" s="218"/>
      <c r="D181" s="113">
        <v>2</v>
      </c>
      <c r="E181" s="145">
        <v>26360</v>
      </c>
      <c r="F181" s="145" t="s">
        <v>57</v>
      </c>
      <c r="G181" s="146" t="s">
        <v>57</v>
      </c>
      <c r="H181" s="146" t="s">
        <v>57</v>
      </c>
      <c r="I181" s="110">
        <f>E181*150%</f>
        <v>39540</v>
      </c>
      <c r="J181" s="110" t="s">
        <v>57</v>
      </c>
      <c r="K181" s="112" t="s">
        <v>57</v>
      </c>
      <c r="L181" s="112" t="s">
        <v>57</v>
      </c>
      <c r="M181" s="110">
        <f>E181*200%</f>
        <v>52720</v>
      </c>
      <c r="N181" s="110" t="s">
        <v>57</v>
      </c>
      <c r="O181" s="112" t="s">
        <v>57</v>
      </c>
      <c r="P181" s="112" t="s">
        <v>57</v>
      </c>
    </row>
    <row r="182" spans="1:16" ht="12.75" customHeight="1">
      <c r="A182" s="244" t="s">
        <v>449</v>
      </c>
      <c r="B182" s="315"/>
      <c r="C182" s="315"/>
      <c r="D182" s="315"/>
      <c r="E182" s="315"/>
      <c r="F182" s="315"/>
      <c r="G182" s="315"/>
      <c r="H182" s="315"/>
      <c r="I182" s="315"/>
      <c r="J182" s="315"/>
      <c r="K182" s="315"/>
      <c r="L182" s="315"/>
      <c r="M182" s="315"/>
      <c r="N182" s="315"/>
      <c r="O182" s="315"/>
      <c r="P182" s="316"/>
    </row>
    <row r="183" spans="1:16" ht="15.75" customHeight="1">
      <c r="A183" s="217">
        <v>37</v>
      </c>
      <c r="B183" s="219" t="s">
        <v>201</v>
      </c>
      <c r="C183" s="227">
        <v>670300</v>
      </c>
      <c r="D183" s="98">
        <v>1</v>
      </c>
      <c r="E183" s="146">
        <v>28996</v>
      </c>
      <c r="F183" s="146">
        <v>28996</v>
      </c>
      <c r="G183" s="146" t="s">
        <v>57</v>
      </c>
      <c r="H183" s="146" t="s">
        <v>57</v>
      </c>
      <c r="I183" s="97">
        <f>E183*150%</f>
        <v>43494</v>
      </c>
      <c r="J183" s="110">
        <f>F183*150%</f>
        <v>43494</v>
      </c>
      <c r="K183" s="97" t="s">
        <v>57</v>
      </c>
      <c r="L183" s="98" t="s">
        <v>57</v>
      </c>
      <c r="M183" s="97">
        <f>E183*200%</f>
        <v>57992</v>
      </c>
      <c r="N183" s="110">
        <f>F183*200%</f>
        <v>57992</v>
      </c>
      <c r="O183" s="97" t="s">
        <v>57</v>
      </c>
      <c r="P183" s="98" t="s">
        <v>57</v>
      </c>
    </row>
    <row r="184" spans="1:16" ht="15.75" customHeight="1">
      <c r="A184" s="223"/>
      <c r="B184" s="224"/>
      <c r="C184" s="228"/>
      <c r="D184" s="98">
        <v>2</v>
      </c>
      <c r="E184" s="146">
        <v>28996</v>
      </c>
      <c r="F184" s="146">
        <v>28996</v>
      </c>
      <c r="G184" s="146" t="s">
        <v>57</v>
      </c>
      <c r="H184" s="146" t="s">
        <v>57</v>
      </c>
      <c r="I184" s="97">
        <f>E184*150%</f>
        <v>43494</v>
      </c>
      <c r="J184" s="110">
        <f>F184*150%</f>
        <v>43494</v>
      </c>
      <c r="K184" s="97" t="s">
        <v>57</v>
      </c>
      <c r="L184" s="98" t="s">
        <v>57</v>
      </c>
      <c r="M184" s="97">
        <f>E184*200%</f>
        <v>57992</v>
      </c>
      <c r="N184" s="110">
        <f>F184*200%</f>
        <v>57992</v>
      </c>
      <c r="O184" s="97" t="s">
        <v>57</v>
      </c>
      <c r="P184" s="98" t="s">
        <v>57</v>
      </c>
    </row>
    <row r="185" spans="1:16" ht="16.5" customHeight="1">
      <c r="A185" s="314"/>
      <c r="B185" s="314"/>
      <c r="C185" s="314"/>
      <c r="D185" s="98">
        <v>3</v>
      </c>
      <c r="E185" s="146">
        <v>19300</v>
      </c>
      <c r="F185" s="146">
        <v>17300</v>
      </c>
      <c r="G185" s="146" t="s">
        <v>57</v>
      </c>
      <c r="H185" s="146" t="s">
        <v>57</v>
      </c>
      <c r="I185" s="97">
        <f t="shared" ref="I185" si="227">E185*150%</f>
        <v>28950</v>
      </c>
      <c r="J185" s="110">
        <f t="shared" ref="J185" si="228">F185*150%</f>
        <v>25950</v>
      </c>
      <c r="K185" s="97" t="s">
        <v>57</v>
      </c>
      <c r="L185" s="98" t="s">
        <v>57</v>
      </c>
      <c r="M185" s="97">
        <f t="shared" ref="M185" si="229">E185*200%</f>
        <v>38600</v>
      </c>
      <c r="N185" s="110">
        <f t="shared" ref="N185" si="230">F185*200%</f>
        <v>34600</v>
      </c>
      <c r="O185" s="97" t="s">
        <v>57</v>
      </c>
      <c r="P185" s="98" t="s">
        <v>57</v>
      </c>
    </row>
    <row r="186" spans="1:16" s="21" customFormat="1" ht="12.75" customHeight="1">
      <c r="A186" s="217">
        <v>38</v>
      </c>
      <c r="B186" s="219" t="s">
        <v>211</v>
      </c>
      <c r="C186" s="217">
        <v>690300</v>
      </c>
      <c r="D186" s="71">
        <v>1</v>
      </c>
      <c r="E186" s="145">
        <v>31632</v>
      </c>
      <c r="F186" s="146">
        <v>31632</v>
      </c>
      <c r="G186" s="146" t="s">
        <v>57</v>
      </c>
      <c r="H186" s="146" t="s">
        <v>57</v>
      </c>
      <c r="I186" s="71">
        <f>E186*150%</f>
        <v>47448</v>
      </c>
      <c r="J186" s="71">
        <f>F186*150%</f>
        <v>47448</v>
      </c>
      <c r="K186" s="75" t="s">
        <v>57</v>
      </c>
      <c r="L186" s="75" t="s">
        <v>57</v>
      </c>
      <c r="M186" s="71">
        <f>E186*200%</f>
        <v>63264</v>
      </c>
      <c r="N186" s="71">
        <f>F186*200%</f>
        <v>63264</v>
      </c>
      <c r="O186" s="75" t="s">
        <v>57</v>
      </c>
      <c r="P186" s="75" t="s">
        <v>57</v>
      </c>
    </row>
    <row r="187" spans="1:16" s="21" customFormat="1" ht="12.75" customHeight="1">
      <c r="A187" s="223"/>
      <c r="B187" s="224"/>
      <c r="C187" s="223"/>
      <c r="D187" s="110">
        <v>2</v>
      </c>
      <c r="E187" s="145">
        <v>31632</v>
      </c>
      <c r="F187" s="146">
        <v>31632</v>
      </c>
      <c r="G187" s="146" t="s">
        <v>57</v>
      </c>
      <c r="H187" s="146" t="s">
        <v>57</v>
      </c>
      <c r="I187" s="110">
        <f>E187*150%</f>
        <v>47448</v>
      </c>
      <c r="J187" s="110">
        <f>F187*150%</f>
        <v>47448</v>
      </c>
      <c r="K187" s="112" t="s">
        <v>57</v>
      </c>
      <c r="L187" s="112" t="s">
        <v>57</v>
      </c>
      <c r="M187" s="110">
        <f>E187*200%</f>
        <v>63264</v>
      </c>
      <c r="N187" s="110">
        <f>F187*200%</f>
        <v>63264</v>
      </c>
      <c r="O187" s="112" t="s">
        <v>57</v>
      </c>
      <c r="P187" s="112" t="s">
        <v>57</v>
      </c>
    </row>
    <row r="188" spans="1:16" s="21" customFormat="1" ht="12.75" customHeight="1">
      <c r="A188" s="223"/>
      <c r="B188" s="224"/>
      <c r="C188" s="223"/>
      <c r="D188" s="71">
        <v>3</v>
      </c>
      <c r="E188" s="145">
        <v>20300</v>
      </c>
      <c r="F188" s="146">
        <v>17800</v>
      </c>
      <c r="G188" s="146" t="s">
        <v>57</v>
      </c>
      <c r="H188" s="146" t="s">
        <v>57</v>
      </c>
      <c r="I188" s="71">
        <f>E188*150%</f>
        <v>30450</v>
      </c>
      <c r="J188" s="71">
        <f t="shared" ref="J188" si="231">F188*150%</f>
        <v>26700</v>
      </c>
      <c r="K188" s="75" t="s">
        <v>57</v>
      </c>
      <c r="L188" s="75" t="s">
        <v>57</v>
      </c>
      <c r="M188" s="71">
        <f>E188*200%</f>
        <v>40600</v>
      </c>
      <c r="N188" s="71">
        <f t="shared" ref="N188" si="232">F188*200%</f>
        <v>35600</v>
      </c>
      <c r="O188" s="75" t="s">
        <v>57</v>
      </c>
      <c r="P188" s="75" t="s">
        <v>57</v>
      </c>
    </row>
    <row r="189" spans="1:16" s="21" customFormat="1">
      <c r="A189" s="223"/>
      <c r="B189" s="224"/>
      <c r="C189" s="223"/>
      <c r="D189" s="71">
        <v>4</v>
      </c>
      <c r="E189" s="145">
        <v>18700</v>
      </c>
      <c r="F189" s="146">
        <v>16300</v>
      </c>
      <c r="G189" s="146" t="s">
        <v>57</v>
      </c>
      <c r="H189" s="146" t="s">
        <v>57</v>
      </c>
      <c r="I189" s="71">
        <f>E189*150%</f>
        <v>28050</v>
      </c>
      <c r="J189" s="71">
        <f t="shared" ref="J189" si="233">F189*150%</f>
        <v>24450</v>
      </c>
      <c r="K189" s="75" t="s">
        <v>57</v>
      </c>
      <c r="L189" s="75" t="s">
        <v>57</v>
      </c>
      <c r="M189" s="71">
        <f>E189*200%</f>
        <v>37400</v>
      </c>
      <c r="N189" s="71">
        <f t="shared" ref="N189" si="234">F189*200%</f>
        <v>32600</v>
      </c>
      <c r="O189" s="75" t="s">
        <v>57</v>
      </c>
      <c r="P189" s="75" t="s">
        <v>57</v>
      </c>
    </row>
    <row r="190" spans="1:16" ht="25.5" customHeight="1">
      <c r="A190" s="218"/>
      <c r="B190" s="220"/>
      <c r="C190" s="218"/>
      <c r="D190" s="78">
        <v>5</v>
      </c>
      <c r="E190" s="145" t="s">
        <v>57</v>
      </c>
      <c r="F190" s="146">
        <v>16300</v>
      </c>
      <c r="G190" s="146" t="s">
        <v>57</v>
      </c>
      <c r="H190" s="146" t="s">
        <v>57</v>
      </c>
      <c r="I190" s="97" t="s">
        <v>57</v>
      </c>
      <c r="J190" s="78">
        <f t="shared" ref="J190" si="235">F190*150%</f>
        <v>24450</v>
      </c>
      <c r="K190" s="79" t="s">
        <v>57</v>
      </c>
      <c r="L190" s="79" t="s">
        <v>57</v>
      </c>
      <c r="M190" s="97" t="s">
        <v>57</v>
      </c>
      <c r="N190" s="78">
        <f t="shared" ref="N190" si="236">F190*200%</f>
        <v>32600</v>
      </c>
      <c r="O190" s="79" t="s">
        <v>57</v>
      </c>
      <c r="P190" s="79" t="s">
        <v>57</v>
      </c>
    </row>
    <row r="191" spans="1:16" s="21" customFormat="1">
      <c r="A191" s="225">
        <v>39</v>
      </c>
      <c r="B191" s="226" t="s">
        <v>182</v>
      </c>
      <c r="C191" s="225">
        <v>550200</v>
      </c>
      <c r="D191" s="76">
        <v>1</v>
      </c>
      <c r="E191" s="145">
        <v>26360</v>
      </c>
      <c r="F191" s="145">
        <v>26360</v>
      </c>
      <c r="G191" s="146" t="s">
        <v>57</v>
      </c>
      <c r="H191" s="146" t="s">
        <v>57</v>
      </c>
      <c r="I191" s="71">
        <f>E191*150%</f>
        <v>39540</v>
      </c>
      <c r="J191" s="71">
        <f>F191*150%</f>
        <v>39540</v>
      </c>
      <c r="K191" s="75" t="s">
        <v>57</v>
      </c>
      <c r="L191" s="75" t="s">
        <v>57</v>
      </c>
      <c r="M191" s="71">
        <f>E191*200%</f>
        <v>52720</v>
      </c>
      <c r="N191" s="71">
        <f>F191*200%</f>
        <v>52720</v>
      </c>
      <c r="O191" s="75" t="s">
        <v>57</v>
      </c>
      <c r="P191" s="75" t="s">
        <v>57</v>
      </c>
    </row>
    <row r="192" spans="1:16" s="21" customFormat="1">
      <c r="A192" s="225"/>
      <c r="B192" s="226"/>
      <c r="C192" s="225"/>
      <c r="D192" s="113">
        <v>2</v>
      </c>
      <c r="E192" s="145">
        <v>26360</v>
      </c>
      <c r="F192" s="145">
        <v>26360</v>
      </c>
      <c r="G192" s="146" t="s">
        <v>57</v>
      </c>
      <c r="H192" s="146" t="s">
        <v>57</v>
      </c>
      <c r="I192" s="110">
        <f>E192*150%</f>
        <v>39540</v>
      </c>
      <c r="J192" s="110">
        <f>F192*150%</f>
        <v>39540</v>
      </c>
      <c r="K192" s="112" t="s">
        <v>57</v>
      </c>
      <c r="L192" s="112" t="s">
        <v>57</v>
      </c>
      <c r="M192" s="110">
        <f>E192*200%</f>
        <v>52720</v>
      </c>
      <c r="N192" s="110">
        <f>F192*200%</f>
        <v>52720</v>
      </c>
      <c r="O192" s="112" t="s">
        <v>57</v>
      </c>
      <c r="P192" s="112" t="s">
        <v>57</v>
      </c>
    </row>
    <row r="193" spans="1:16" s="21" customFormat="1">
      <c r="A193" s="225"/>
      <c r="B193" s="226"/>
      <c r="C193" s="225"/>
      <c r="D193" s="76">
        <v>3</v>
      </c>
      <c r="E193" s="145">
        <v>18500</v>
      </c>
      <c r="F193" s="145">
        <v>16700</v>
      </c>
      <c r="G193" s="146" t="s">
        <v>57</v>
      </c>
      <c r="H193" s="146" t="s">
        <v>57</v>
      </c>
      <c r="I193" s="71">
        <f t="shared" ref="I193" si="237">E193*150%</f>
        <v>27750</v>
      </c>
      <c r="J193" s="71">
        <f t="shared" ref="J193" si="238">F193*150%</f>
        <v>25050</v>
      </c>
      <c r="K193" s="75" t="s">
        <v>57</v>
      </c>
      <c r="L193" s="75" t="s">
        <v>57</v>
      </c>
      <c r="M193" s="71">
        <f t="shared" ref="M193" si="239">E193*200%</f>
        <v>37000</v>
      </c>
      <c r="N193" s="71">
        <f t="shared" ref="N193" si="240">F193*200%</f>
        <v>33400</v>
      </c>
      <c r="O193" s="75" t="s">
        <v>57</v>
      </c>
      <c r="P193" s="75" t="s">
        <v>57</v>
      </c>
    </row>
    <row r="194" spans="1:16" s="21" customFormat="1">
      <c r="A194" s="225"/>
      <c r="B194" s="226"/>
      <c r="C194" s="225"/>
      <c r="D194" s="76">
        <v>4</v>
      </c>
      <c r="E194" s="145">
        <v>17800</v>
      </c>
      <c r="F194" s="145">
        <v>16000</v>
      </c>
      <c r="G194" s="146" t="s">
        <v>57</v>
      </c>
      <c r="H194" s="146" t="s">
        <v>57</v>
      </c>
      <c r="I194" s="71">
        <f t="shared" ref="I194" si="241">E194*150%</f>
        <v>26700</v>
      </c>
      <c r="J194" s="71">
        <f t="shared" ref="J194" si="242">F194*150%</f>
        <v>24000</v>
      </c>
      <c r="K194" s="75" t="s">
        <v>57</v>
      </c>
      <c r="L194" s="75" t="s">
        <v>57</v>
      </c>
      <c r="M194" s="71">
        <f t="shared" ref="M194" si="243">E194*200%</f>
        <v>35600</v>
      </c>
      <c r="N194" s="71">
        <f t="shared" ref="N194" si="244">F194*200%</f>
        <v>32000</v>
      </c>
      <c r="O194" s="75" t="s">
        <v>57</v>
      </c>
      <c r="P194" s="75" t="s">
        <v>57</v>
      </c>
    </row>
    <row r="195" spans="1:16" s="21" customFormat="1">
      <c r="A195" s="225"/>
      <c r="B195" s="226"/>
      <c r="C195" s="225"/>
      <c r="D195" s="76">
        <v>5</v>
      </c>
      <c r="E195" s="145" t="s">
        <v>57</v>
      </c>
      <c r="F195" s="145">
        <v>15400</v>
      </c>
      <c r="G195" s="146" t="s">
        <v>57</v>
      </c>
      <c r="H195" s="146" t="s">
        <v>57</v>
      </c>
      <c r="I195" s="71" t="s">
        <v>57</v>
      </c>
      <c r="J195" s="71">
        <f t="shared" ref="J195:J200" si="245">F195*150%</f>
        <v>23100</v>
      </c>
      <c r="K195" s="75" t="s">
        <v>57</v>
      </c>
      <c r="L195" s="75" t="s">
        <v>57</v>
      </c>
      <c r="M195" s="71" t="s">
        <v>57</v>
      </c>
      <c r="N195" s="71">
        <f t="shared" ref="N195:N200" si="246">F195*200%</f>
        <v>30800</v>
      </c>
      <c r="O195" s="75" t="s">
        <v>57</v>
      </c>
      <c r="P195" s="75" t="s">
        <v>57</v>
      </c>
    </row>
    <row r="196" spans="1:16" s="21" customFormat="1">
      <c r="A196" s="225">
        <v>40</v>
      </c>
      <c r="B196" s="226" t="s">
        <v>16</v>
      </c>
      <c r="C196" s="225">
        <v>510400</v>
      </c>
      <c r="D196" s="76">
        <v>1</v>
      </c>
      <c r="E196" s="145">
        <v>26360</v>
      </c>
      <c r="F196" s="145">
        <v>26360</v>
      </c>
      <c r="G196" s="146" t="s">
        <v>57</v>
      </c>
      <c r="H196" s="146" t="s">
        <v>57</v>
      </c>
      <c r="I196" s="71">
        <f>E196*150%</f>
        <v>39540</v>
      </c>
      <c r="J196" s="71">
        <f>F196*150%</f>
        <v>39540</v>
      </c>
      <c r="K196" s="75" t="s">
        <v>57</v>
      </c>
      <c r="L196" s="75" t="s">
        <v>57</v>
      </c>
      <c r="M196" s="71">
        <f>E196*200%</f>
        <v>52720</v>
      </c>
      <c r="N196" s="71">
        <f>F196*200%</f>
        <v>52720</v>
      </c>
      <c r="O196" s="75" t="s">
        <v>57</v>
      </c>
      <c r="P196" s="75" t="s">
        <v>57</v>
      </c>
    </row>
    <row r="197" spans="1:16" s="21" customFormat="1">
      <c r="A197" s="225"/>
      <c r="B197" s="226"/>
      <c r="C197" s="225"/>
      <c r="D197" s="113">
        <v>2</v>
      </c>
      <c r="E197" s="145">
        <v>26360</v>
      </c>
      <c r="F197" s="145">
        <v>26360</v>
      </c>
      <c r="G197" s="146" t="s">
        <v>57</v>
      </c>
      <c r="H197" s="146" t="s">
        <v>57</v>
      </c>
      <c r="I197" s="110">
        <f>E197*150%</f>
        <v>39540</v>
      </c>
      <c r="J197" s="110">
        <f>F197*150%</f>
        <v>39540</v>
      </c>
      <c r="K197" s="112" t="s">
        <v>57</v>
      </c>
      <c r="L197" s="112" t="s">
        <v>57</v>
      </c>
      <c r="M197" s="110">
        <f>E197*200%</f>
        <v>52720</v>
      </c>
      <c r="N197" s="110">
        <f>F197*200%</f>
        <v>52720</v>
      </c>
      <c r="O197" s="112" t="s">
        <v>57</v>
      </c>
      <c r="P197" s="112" t="s">
        <v>57</v>
      </c>
    </row>
    <row r="198" spans="1:16" s="21" customFormat="1">
      <c r="A198" s="225"/>
      <c r="B198" s="226"/>
      <c r="C198" s="225"/>
      <c r="D198" s="76">
        <v>3</v>
      </c>
      <c r="E198" s="145">
        <v>18500</v>
      </c>
      <c r="F198" s="145">
        <v>16700</v>
      </c>
      <c r="G198" s="146" t="s">
        <v>57</v>
      </c>
      <c r="H198" s="146" t="s">
        <v>57</v>
      </c>
      <c r="I198" s="71">
        <f t="shared" ref="I198" si="247">E198*150%</f>
        <v>27750</v>
      </c>
      <c r="J198" s="71">
        <f t="shared" ref="J198" si="248">F198*150%</f>
        <v>25050</v>
      </c>
      <c r="K198" s="75" t="s">
        <v>57</v>
      </c>
      <c r="L198" s="75" t="s">
        <v>57</v>
      </c>
      <c r="M198" s="71">
        <f t="shared" ref="M198" si="249">E198*200%</f>
        <v>37000</v>
      </c>
      <c r="N198" s="71">
        <f t="shared" ref="N198" si="250">F198*200%</f>
        <v>33400</v>
      </c>
      <c r="O198" s="75" t="s">
        <v>57</v>
      </c>
      <c r="P198" s="75" t="s">
        <v>57</v>
      </c>
    </row>
    <row r="199" spans="1:16" s="21" customFormat="1">
      <c r="A199" s="225"/>
      <c r="B199" s="226"/>
      <c r="C199" s="225"/>
      <c r="D199" s="76">
        <v>4</v>
      </c>
      <c r="E199" s="145">
        <v>17500</v>
      </c>
      <c r="F199" s="145">
        <v>15700</v>
      </c>
      <c r="G199" s="146" t="s">
        <v>57</v>
      </c>
      <c r="H199" s="146" t="s">
        <v>57</v>
      </c>
      <c r="I199" s="71">
        <f t="shared" ref="I199" si="251">E199*150%</f>
        <v>26250</v>
      </c>
      <c r="J199" s="71">
        <f t="shared" ref="J199" si="252">F199*150%</f>
        <v>23550</v>
      </c>
      <c r="K199" s="75" t="s">
        <v>57</v>
      </c>
      <c r="L199" s="75" t="s">
        <v>57</v>
      </c>
      <c r="M199" s="71">
        <f t="shared" ref="M199" si="253">E199*200%</f>
        <v>35000</v>
      </c>
      <c r="N199" s="71">
        <f t="shared" ref="N199" si="254">F199*200%</f>
        <v>31400</v>
      </c>
      <c r="O199" s="75" t="s">
        <v>57</v>
      </c>
      <c r="P199" s="75" t="s">
        <v>57</v>
      </c>
    </row>
    <row r="200" spans="1:16">
      <c r="A200" s="225"/>
      <c r="B200" s="226"/>
      <c r="C200" s="225"/>
      <c r="D200" s="77">
        <v>5</v>
      </c>
      <c r="E200" s="145" t="s">
        <v>57</v>
      </c>
      <c r="F200" s="145">
        <v>15400</v>
      </c>
      <c r="G200" s="146" t="s">
        <v>57</v>
      </c>
      <c r="H200" s="146" t="s">
        <v>57</v>
      </c>
      <c r="I200" s="78" t="s">
        <v>57</v>
      </c>
      <c r="J200" s="78">
        <f t="shared" si="245"/>
        <v>23100</v>
      </c>
      <c r="K200" s="79" t="s">
        <v>57</v>
      </c>
      <c r="L200" s="79" t="s">
        <v>57</v>
      </c>
      <c r="M200" s="78" t="s">
        <v>57</v>
      </c>
      <c r="N200" s="78">
        <f t="shared" si="246"/>
        <v>30800</v>
      </c>
      <c r="O200" s="79" t="s">
        <v>57</v>
      </c>
      <c r="P200" s="79" t="s">
        <v>57</v>
      </c>
    </row>
    <row r="201" spans="1:16" ht="17.25" customHeight="1">
      <c r="A201" s="217">
        <v>41</v>
      </c>
      <c r="B201" s="219" t="s">
        <v>374</v>
      </c>
      <c r="C201" s="227">
        <v>610300</v>
      </c>
      <c r="D201" s="114">
        <v>1</v>
      </c>
      <c r="E201" s="146">
        <v>28996</v>
      </c>
      <c r="F201" s="146">
        <v>28996</v>
      </c>
      <c r="G201" s="146" t="s">
        <v>57</v>
      </c>
      <c r="H201" s="146" t="s">
        <v>57</v>
      </c>
      <c r="I201" s="97">
        <f t="shared" ref="I201:J204" si="255">E201*150%</f>
        <v>43494</v>
      </c>
      <c r="J201" s="97">
        <f t="shared" si="255"/>
        <v>43494</v>
      </c>
      <c r="K201" s="97" t="s">
        <v>57</v>
      </c>
      <c r="L201" s="98" t="s">
        <v>57</v>
      </c>
      <c r="M201" s="97">
        <f t="shared" ref="M201:N204" si="256">E201*200%</f>
        <v>57992</v>
      </c>
      <c r="N201" s="97">
        <f t="shared" si="256"/>
        <v>57992</v>
      </c>
      <c r="O201" s="97" t="s">
        <v>57</v>
      </c>
      <c r="P201" s="98" t="s">
        <v>57</v>
      </c>
    </row>
    <row r="202" spans="1:16" ht="17.25" customHeight="1">
      <c r="A202" s="218"/>
      <c r="B202" s="220"/>
      <c r="C202" s="229"/>
      <c r="D202" s="96">
        <v>2</v>
      </c>
      <c r="E202" s="146">
        <v>28996</v>
      </c>
      <c r="F202" s="146">
        <v>28996</v>
      </c>
      <c r="G202" s="146" t="s">
        <v>57</v>
      </c>
      <c r="H202" s="146" t="s">
        <v>57</v>
      </c>
      <c r="I202" s="97">
        <f t="shared" si="255"/>
        <v>43494</v>
      </c>
      <c r="J202" s="97">
        <f t="shared" si="255"/>
        <v>43494</v>
      </c>
      <c r="K202" s="97" t="s">
        <v>57</v>
      </c>
      <c r="L202" s="98" t="s">
        <v>57</v>
      </c>
      <c r="M202" s="97">
        <f t="shared" si="256"/>
        <v>57992</v>
      </c>
      <c r="N202" s="97">
        <f t="shared" si="256"/>
        <v>57992</v>
      </c>
      <c r="O202" s="97" t="s">
        <v>57</v>
      </c>
      <c r="P202" s="98" t="s">
        <v>57</v>
      </c>
    </row>
    <row r="203" spans="1:16" s="21" customFormat="1">
      <c r="A203" s="225">
        <v>42</v>
      </c>
      <c r="B203" s="226" t="s">
        <v>244</v>
      </c>
      <c r="C203" s="269">
        <v>510000</v>
      </c>
      <c r="D203" s="39">
        <v>1</v>
      </c>
      <c r="E203" s="146">
        <v>26360</v>
      </c>
      <c r="F203" s="146">
        <v>26360</v>
      </c>
      <c r="G203" s="146" t="s">
        <v>57</v>
      </c>
      <c r="H203" s="146" t="s">
        <v>57</v>
      </c>
      <c r="I203" s="71">
        <f t="shared" si="255"/>
        <v>39540</v>
      </c>
      <c r="J203" s="71">
        <f t="shared" si="255"/>
        <v>39540</v>
      </c>
      <c r="K203" s="75" t="s">
        <v>57</v>
      </c>
      <c r="L203" s="75" t="s">
        <v>57</v>
      </c>
      <c r="M203" s="71">
        <f t="shared" si="256"/>
        <v>52720</v>
      </c>
      <c r="N203" s="71">
        <f t="shared" si="256"/>
        <v>52720</v>
      </c>
      <c r="O203" s="75" t="s">
        <v>57</v>
      </c>
      <c r="P203" s="75" t="s">
        <v>57</v>
      </c>
    </row>
    <row r="204" spans="1:16" s="21" customFormat="1">
      <c r="A204" s="225"/>
      <c r="B204" s="226"/>
      <c r="C204" s="269"/>
      <c r="D204" s="39">
        <v>2</v>
      </c>
      <c r="E204" s="146">
        <v>26360</v>
      </c>
      <c r="F204" s="146">
        <v>26360</v>
      </c>
      <c r="G204" s="146" t="s">
        <v>57</v>
      </c>
      <c r="H204" s="146" t="s">
        <v>57</v>
      </c>
      <c r="I204" s="110">
        <f t="shared" si="255"/>
        <v>39540</v>
      </c>
      <c r="J204" s="110">
        <f t="shared" si="255"/>
        <v>39540</v>
      </c>
      <c r="K204" s="112" t="s">
        <v>57</v>
      </c>
      <c r="L204" s="112" t="s">
        <v>57</v>
      </c>
      <c r="M204" s="110">
        <f t="shared" si="256"/>
        <v>52720</v>
      </c>
      <c r="N204" s="110">
        <f t="shared" si="256"/>
        <v>52720</v>
      </c>
      <c r="O204" s="112" t="s">
        <v>57</v>
      </c>
      <c r="P204" s="112" t="s">
        <v>57</v>
      </c>
    </row>
    <row r="205" spans="1:16" s="21" customFormat="1">
      <c r="A205" s="225"/>
      <c r="B205" s="226"/>
      <c r="C205" s="269"/>
      <c r="D205" s="39">
        <v>3</v>
      </c>
      <c r="E205" s="146">
        <v>18500</v>
      </c>
      <c r="F205" s="146">
        <v>16700</v>
      </c>
      <c r="G205" s="146" t="s">
        <v>57</v>
      </c>
      <c r="H205" s="146" t="s">
        <v>57</v>
      </c>
      <c r="I205" s="71">
        <f t="shared" ref="I205" si="257">E205*150%</f>
        <v>27750</v>
      </c>
      <c r="J205" s="71">
        <f t="shared" ref="J205" si="258">F205*150%</f>
        <v>25050</v>
      </c>
      <c r="K205" s="75" t="s">
        <v>57</v>
      </c>
      <c r="L205" s="75" t="s">
        <v>57</v>
      </c>
      <c r="M205" s="71">
        <f t="shared" ref="M205" si="259">E205*200%</f>
        <v>37000</v>
      </c>
      <c r="N205" s="71">
        <f t="shared" ref="N205" si="260">F205*200%</f>
        <v>33400</v>
      </c>
      <c r="O205" s="75" t="s">
        <v>57</v>
      </c>
      <c r="P205" s="75" t="s">
        <v>57</v>
      </c>
    </row>
    <row r="206" spans="1:16" s="21" customFormat="1">
      <c r="A206" s="225"/>
      <c r="B206" s="226"/>
      <c r="C206" s="269"/>
      <c r="D206" s="39">
        <v>4</v>
      </c>
      <c r="E206" s="146">
        <v>17500</v>
      </c>
      <c r="F206" s="146">
        <v>15700</v>
      </c>
      <c r="G206" s="146" t="s">
        <v>57</v>
      </c>
      <c r="H206" s="146" t="s">
        <v>57</v>
      </c>
      <c r="I206" s="71">
        <f t="shared" ref="I206" si="261">E206*150%</f>
        <v>26250</v>
      </c>
      <c r="J206" s="71">
        <f t="shared" ref="J206" si="262">F206*150%</f>
        <v>23550</v>
      </c>
      <c r="K206" s="75" t="s">
        <v>57</v>
      </c>
      <c r="L206" s="75" t="s">
        <v>57</v>
      </c>
      <c r="M206" s="71">
        <f t="shared" ref="M206" si="263">E206*200%</f>
        <v>35000</v>
      </c>
      <c r="N206" s="71">
        <f t="shared" ref="N206" si="264">F206*200%</f>
        <v>31400</v>
      </c>
      <c r="O206" s="75" t="s">
        <v>57</v>
      </c>
      <c r="P206" s="75" t="s">
        <v>57</v>
      </c>
    </row>
    <row r="207" spans="1:16" s="21" customFormat="1">
      <c r="A207" s="225"/>
      <c r="B207" s="226"/>
      <c r="C207" s="269"/>
      <c r="D207" s="39">
        <v>5</v>
      </c>
      <c r="E207" s="146" t="s">
        <v>57</v>
      </c>
      <c r="F207" s="146">
        <v>15400</v>
      </c>
      <c r="G207" s="146" t="s">
        <v>57</v>
      </c>
      <c r="H207" s="146" t="s">
        <v>57</v>
      </c>
      <c r="I207" s="71" t="s">
        <v>57</v>
      </c>
      <c r="J207" s="71">
        <f t="shared" ref="J207:J222" si="265">F207*150%</f>
        <v>23100</v>
      </c>
      <c r="K207" s="75" t="s">
        <v>57</v>
      </c>
      <c r="L207" s="75" t="s">
        <v>57</v>
      </c>
      <c r="M207" s="71" t="s">
        <v>57</v>
      </c>
      <c r="N207" s="71">
        <f t="shared" ref="N207:N222" si="266">F207*200%</f>
        <v>30800</v>
      </c>
      <c r="O207" s="75" t="s">
        <v>57</v>
      </c>
      <c r="P207" s="75" t="s">
        <v>57</v>
      </c>
    </row>
    <row r="208" spans="1:16" s="21" customFormat="1">
      <c r="A208" s="217">
        <v>43</v>
      </c>
      <c r="B208" s="219" t="s">
        <v>245</v>
      </c>
      <c r="C208" s="217">
        <v>640200</v>
      </c>
      <c r="D208" s="71">
        <v>1</v>
      </c>
      <c r="E208" s="145">
        <v>30314</v>
      </c>
      <c r="F208" s="145">
        <v>30314</v>
      </c>
      <c r="G208" s="146" t="s">
        <v>57</v>
      </c>
      <c r="H208" s="146" t="s">
        <v>57</v>
      </c>
      <c r="I208" s="71">
        <f>E208*150%</f>
        <v>45471</v>
      </c>
      <c r="J208" s="71">
        <f>F208*150%</f>
        <v>45471</v>
      </c>
      <c r="K208" s="75" t="s">
        <v>57</v>
      </c>
      <c r="L208" s="75" t="s">
        <v>57</v>
      </c>
      <c r="M208" s="71">
        <f>E208*200%</f>
        <v>60628</v>
      </c>
      <c r="N208" s="71">
        <f>F208*200%</f>
        <v>60628</v>
      </c>
      <c r="O208" s="75" t="s">
        <v>57</v>
      </c>
      <c r="P208" s="75" t="s">
        <v>57</v>
      </c>
    </row>
    <row r="209" spans="1:16" s="21" customFormat="1">
      <c r="A209" s="223"/>
      <c r="B209" s="224"/>
      <c r="C209" s="223"/>
      <c r="D209" s="110">
        <v>2</v>
      </c>
      <c r="E209" s="145">
        <v>30314</v>
      </c>
      <c r="F209" s="145">
        <v>30314</v>
      </c>
      <c r="G209" s="146" t="s">
        <v>57</v>
      </c>
      <c r="H209" s="146" t="s">
        <v>57</v>
      </c>
      <c r="I209" s="110">
        <f>E209*150%</f>
        <v>45471</v>
      </c>
      <c r="J209" s="110">
        <f>F209*150%</f>
        <v>45471</v>
      </c>
      <c r="K209" s="112" t="s">
        <v>57</v>
      </c>
      <c r="L209" s="112" t="s">
        <v>57</v>
      </c>
      <c r="M209" s="110">
        <f>E209*200%</f>
        <v>60628</v>
      </c>
      <c r="N209" s="110">
        <f>F209*200%</f>
        <v>60628</v>
      </c>
      <c r="O209" s="112" t="s">
        <v>57</v>
      </c>
      <c r="P209" s="112" t="s">
        <v>57</v>
      </c>
    </row>
    <row r="210" spans="1:16" s="21" customFormat="1">
      <c r="A210" s="223"/>
      <c r="B210" s="224"/>
      <c r="C210" s="223"/>
      <c r="D210" s="71">
        <v>3</v>
      </c>
      <c r="E210" s="145">
        <v>19100</v>
      </c>
      <c r="F210" s="145">
        <v>17000</v>
      </c>
      <c r="G210" s="146" t="s">
        <v>57</v>
      </c>
      <c r="H210" s="146" t="s">
        <v>57</v>
      </c>
      <c r="I210" s="71">
        <f t="shared" ref="I210" si="267">E210*150%</f>
        <v>28650</v>
      </c>
      <c r="J210" s="71">
        <f t="shared" ref="J210" si="268">F210*150%</f>
        <v>25500</v>
      </c>
      <c r="K210" s="75" t="s">
        <v>57</v>
      </c>
      <c r="L210" s="75" t="s">
        <v>57</v>
      </c>
      <c r="M210" s="71">
        <f t="shared" ref="M210" si="269">E210*200%</f>
        <v>38200</v>
      </c>
      <c r="N210" s="71">
        <f t="shared" ref="N210" si="270">F210*200%</f>
        <v>34000</v>
      </c>
      <c r="O210" s="75" t="s">
        <v>57</v>
      </c>
      <c r="P210" s="75" t="s">
        <v>57</v>
      </c>
    </row>
    <row r="211" spans="1:16" s="21" customFormat="1">
      <c r="A211" s="223"/>
      <c r="B211" s="224"/>
      <c r="C211" s="223"/>
      <c r="D211" s="71">
        <v>4</v>
      </c>
      <c r="E211" s="145">
        <v>18700</v>
      </c>
      <c r="F211" s="145">
        <v>16600</v>
      </c>
      <c r="G211" s="146" t="s">
        <v>57</v>
      </c>
      <c r="H211" s="146" t="s">
        <v>57</v>
      </c>
      <c r="I211" s="71">
        <f t="shared" ref="I211" si="271">E211*150%</f>
        <v>28050</v>
      </c>
      <c r="J211" s="71">
        <f t="shared" ref="J211" si="272">F211*150%</f>
        <v>24900</v>
      </c>
      <c r="K211" s="75" t="s">
        <v>57</v>
      </c>
      <c r="L211" s="75" t="s">
        <v>57</v>
      </c>
      <c r="M211" s="71">
        <f t="shared" ref="M211" si="273">E211*200%</f>
        <v>37400</v>
      </c>
      <c r="N211" s="71">
        <f t="shared" ref="N211" si="274">F211*200%</f>
        <v>33200</v>
      </c>
      <c r="O211" s="75" t="s">
        <v>57</v>
      </c>
      <c r="P211" s="75" t="s">
        <v>57</v>
      </c>
    </row>
    <row r="212" spans="1:16" s="21" customFormat="1">
      <c r="A212" s="218"/>
      <c r="B212" s="220"/>
      <c r="C212" s="218"/>
      <c r="D212" s="71">
        <v>5</v>
      </c>
      <c r="E212" s="145" t="s">
        <v>57</v>
      </c>
      <c r="F212" s="145">
        <v>15700</v>
      </c>
      <c r="G212" s="146" t="s">
        <v>57</v>
      </c>
      <c r="H212" s="146" t="s">
        <v>57</v>
      </c>
      <c r="I212" s="71" t="s">
        <v>57</v>
      </c>
      <c r="J212" s="71">
        <f t="shared" si="265"/>
        <v>23550</v>
      </c>
      <c r="K212" s="75" t="s">
        <v>57</v>
      </c>
      <c r="L212" s="75" t="s">
        <v>57</v>
      </c>
      <c r="M212" s="71" t="s">
        <v>57</v>
      </c>
      <c r="N212" s="71">
        <f t="shared" si="266"/>
        <v>31400</v>
      </c>
      <c r="O212" s="75" t="s">
        <v>57</v>
      </c>
      <c r="P212" s="75" t="s">
        <v>57</v>
      </c>
    </row>
    <row r="213" spans="1:16" s="21" customFormat="1">
      <c r="A213" s="217">
        <v>44</v>
      </c>
      <c r="B213" s="219" t="s">
        <v>139</v>
      </c>
      <c r="C213" s="217">
        <v>700700</v>
      </c>
      <c r="D213" s="71">
        <v>1</v>
      </c>
      <c r="E213" s="145">
        <v>31632</v>
      </c>
      <c r="F213" s="146">
        <v>31632</v>
      </c>
      <c r="G213" s="146" t="s">
        <v>57</v>
      </c>
      <c r="H213" s="146" t="s">
        <v>57</v>
      </c>
      <c r="I213" s="71">
        <f>E213*150%</f>
        <v>47448</v>
      </c>
      <c r="J213" s="71">
        <f>F213*150%</f>
        <v>47448</v>
      </c>
      <c r="K213" s="75" t="s">
        <v>57</v>
      </c>
      <c r="L213" s="75" t="s">
        <v>57</v>
      </c>
      <c r="M213" s="71">
        <f>E213*200%</f>
        <v>63264</v>
      </c>
      <c r="N213" s="71">
        <f>F213*200%</f>
        <v>63264</v>
      </c>
      <c r="O213" s="75" t="s">
        <v>57</v>
      </c>
      <c r="P213" s="75" t="s">
        <v>57</v>
      </c>
    </row>
    <row r="214" spans="1:16" s="21" customFormat="1">
      <c r="A214" s="223"/>
      <c r="B214" s="224"/>
      <c r="C214" s="223"/>
      <c r="D214" s="110">
        <v>2</v>
      </c>
      <c r="E214" s="145">
        <v>31632</v>
      </c>
      <c r="F214" s="146">
        <v>31632</v>
      </c>
      <c r="G214" s="146" t="s">
        <v>57</v>
      </c>
      <c r="H214" s="146" t="s">
        <v>57</v>
      </c>
      <c r="I214" s="110">
        <f>E214*150%</f>
        <v>47448</v>
      </c>
      <c r="J214" s="110">
        <f>F214*150%</f>
        <v>47448</v>
      </c>
      <c r="K214" s="112" t="s">
        <v>57</v>
      </c>
      <c r="L214" s="112" t="s">
        <v>57</v>
      </c>
      <c r="M214" s="110">
        <f>E214*200%</f>
        <v>63264</v>
      </c>
      <c r="N214" s="110">
        <f>F214*200%</f>
        <v>63264</v>
      </c>
      <c r="O214" s="112" t="s">
        <v>57</v>
      </c>
      <c r="P214" s="112" t="s">
        <v>57</v>
      </c>
    </row>
    <row r="215" spans="1:16" s="21" customFormat="1">
      <c r="A215" s="223"/>
      <c r="B215" s="224"/>
      <c r="C215" s="223"/>
      <c r="D215" s="71">
        <v>3</v>
      </c>
      <c r="E215" s="145">
        <v>18500</v>
      </c>
      <c r="F215" s="146">
        <v>16400</v>
      </c>
      <c r="G215" s="146" t="s">
        <v>57</v>
      </c>
      <c r="H215" s="146" t="s">
        <v>57</v>
      </c>
      <c r="I215" s="71">
        <f t="shared" ref="I215" si="275">E215*150%</f>
        <v>27750</v>
      </c>
      <c r="J215" s="71">
        <f t="shared" ref="J215" si="276">F215*150%</f>
        <v>24600</v>
      </c>
      <c r="K215" s="75" t="s">
        <v>57</v>
      </c>
      <c r="L215" s="75" t="s">
        <v>57</v>
      </c>
      <c r="M215" s="71">
        <f t="shared" ref="M215" si="277">E215*200%</f>
        <v>37000</v>
      </c>
      <c r="N215" s="71">
        <f t="shared" ref="N215" si="278">F215*200%</f>
        <v>32800</v>
      </c>
      <c r="O215" s="75" t="s">
        <v>57</v>
      </c>
      <c r="P215" s="75" t="s">
        <v>57</v>
      </c>
    </row>
    <row r="216" spans="1:16" s="21" customFormat="1">
      <c r="A216" s="223"/>
      <c r="B216" s="224"/>
      <c r="C216" s="223"/>
      <c r="D216" s="71">
        <v>4</v>
      </c>
      <c r="E216" s="145">
        <v>18400</v>
      </c>
      <c r="F216" s="146">
        <v>16300</v>
      </c>
      <c r="G216" s="146" t="s">
        <v>57</v>
      </c>
      <c r="H216" s="146" t="s">
        <v>57</v>
      </c>
      <c r="I216" s="71">
        <f t="shared" ref="I216" si="279">E216*150%</f>
        <v>27600</v>
      </c>
      <c r="J216" s="71">
        <f t="shared" ref="J216" si="280">F216*150%</f>
        <v>24450</v>
      </c>
      <c r="K216" s="75" t="s">
        <v>57</v>
      </c>
      <c r="L216" s="75" t="s">
        <v>57</v>
      </c>
      <c r="M216" s="71">
        <f t="shared" ref="M216" si="281">E216*200%</f>
        <v>36800</v>
      </c>
      <c r="N216" s="71">
        <f t="shared" ref="N216" si="282">F216*200%</f>
        <v>32600</v>
      </c>
      <c r="O216" s="75" t="s">
        <v>57</v>
      </c>
      <c r="P216" s="75" t="s">
        <v>57</v>
      </c>
    </row>
    <row r="217" spans="1:16" s="21" customFormat="1">
      <c r="A217" s="218"/>
      <c r="B217" s="220"/>
      <c r="C217" s="218"/>
      <c r="D217" s="71">
        <v>5</v>
      </c>
      <c r="E217" s="145" t="s">
        <v>57</v>
      </c>
      <c r="F217" s="146">
        <v>16300</v>
      </c>
      <c r="G217" s="146" t="s">
        <v>57</v>
      </c>
      <c r="H217" s="146" t="s">
        <v>57</v>
      </c>
      <c r="I217" s="110" t="s">
        <v>57</v>
      </c>
      <c r="J217" s="71">
        <f t="shared" si="265"/>
        <v>24450</v>
      </c>
      <c r="K217" s="75" t="s">
        <v>57</v>
      </c>
      <c r="L217" s="75" t="s">
        <v>57</v>
      </c>
      <c r="M217" s="110" t="s">
        <v>57</v>
      </c>
      <c r="N217" s="71">
        <f t="shared" si="266"/>
        <v>32600</v>
      </c>
      <c r="O217" s="75" t="s">
        <v>57</v>
      </c>
      <c r="P217" s="75" t="s">
        <v>57</v>
      </c>
    </row>
    <row r="218" spans="1:16" s="21" customFormat="1">
      <c r="A218" s="217">
        <v>45</v>
      </c>
      <c r="B218" s="221" t="s">
        <v>116</v>
      </c>
      <c r="C218" s="217">
        <v>640200</v>
      </c>
      <c r="D218" s="71">
        <v>1</v>
      </c>
      <c r="E218" s="145">
        <v>30314</v>
      </c>
      <c r="F218" s="145">
        <v>30314</v>
      </c>
      <c r="G218" s="146" t="s">
        <v>57</v>
      </c>
      <c r="H218" s="146" t="s">
        <v>57</v>
      </c>
      <c r="I218" s="71">
        <f>E218*150%</f>
        <v>45471</v>
      </c>
      <c r="J218" s="71">
        <f>F218*150%</f>
        <v>45471</v>
      </c>
      <c r="K218" s="75" t="s">
        <v>57</v>
      </c>
      <c r="L218" s="75" t="s">
        <v>57</v>
      </c>
      <c r="M218" s="71">
        <f>E218*200%</f>
        <v>60628</v>
      </c>
      <c r="N218" s="71">
        <f>F218*200%</f>
        <v>60628</v>
      </c>
      <c r="O218" s="75" t="s">
        <v>57</v>
      </c>
      <c r="P218" s="75" t="s">
        <v>57</v>
      </c>
    </row>
    <row r="219" spans="1:16" s="21" customFormat="1">
      <c r="A219" s="223"/>
      <c r="B219" s="272"/>
      <c r="C219" s="223"/>
      <c r="D219" s="110">
        <v>2</v>
      </c>
      <c r="E219" s="145">
        <v>30314</v>
      </c>
      <c r="F219" s="145">
        <v>30314</v>
      </c>
      <c r="G219" s="146" t="s">
        <v>57</v>
      </c>
      <c r="H219" s="146" t="s">
        <v>57</v>
      </c>
      <c r="I219" s="110">
        <f>E219*150%</f>
        <v>45471</v>
      </c>
      <c r="J219" s="110">
        <f>F219*150%</f>
        <v>45471</v>
      </c>
      <c r="K219" s="112" t="s">
        <v>57</v>
      </c>
      <c r="L219" s="112" t="s">
        <v>57</v>
      </c>
      <c r="M219" s="110">
        <f>E219*200%</f>
        <v>60628</v>
      </c>
      <c r="N219" s="110">
        <f>F219*200%</f>
        <v>60628</v>
      </c>
      <c r="O219" s="112" t="s">
        <v>57</v>
      </c>
      <c r="P219" s="112" t="s">
        <v>57</v>
      </c>
    </row>
    <row r="220" spans="1:16" s="21" customFormat="1">
      <c r="A220" s="223"/>
      <c r="B220" s="272"/>
      <c r="C220" s="223"/>
      <c r="D220" s="71">
        <v>3</v>
      </c>
      <c r="E220" s="145">
        <v>20000</v>
      </c>
      <c r="F220" s="145">
        <v>17900</v>
      </c>
      <c r="G220" s="146" t="s">
        <v>57</v>
      </c>
      <c r="H220" s="146" t="s">
        <v>57</v>
      </c>
      <c r="I220" s="71">
        <f t="shared" ref="I220" si="283">E220*150%</f>
        <v>30000</v>
      </c>
      <c r="J220" s="71">
        <f t="shared" ref="J220" si="284">F220*150%</f>
        <v>26850</v>
      </c>
      <c r="K220" s="75" t="s">
        <v>57</v>
      </c>
      <c r="L220" s="75" t="s">
        <v>57</v>
      </c>
      <c r="M220" s="71">
        <f t="shared" ref="M220" si="285">E220*200%</f>
        <v>40000</v>
      </c>
      <c r="N220" s="71">
        <f t="shared" ref="N220" si="286">F220*200%</f>
        <v>35800</v>
      </c>
      <c r="O220" s="75" t="s">
        <v>57</v>
      </c>
      <c r="P220" s="75" t="s">
        <v>57</v>
      </c>
    </row>
    <row r="221" spans="1:16" s="21" customFormat="1">
      <c r="A221" s="223"/>
      <c r="B221" s="272"/>
      <c r="C221" s="223"/>
      <c r="D221" s="71">
        <v>4</v>
      </c>
      <c r="E221" s="145">
        <v>19600</v>
      </c>
      <c r="F221" s="145">
        <v>17500</v>
      </c>
      <c r="G221" s="146" t="s">
        <v>57</v>
      </c>
      <c r="H221" s="146" t="s">
        <v>57</v>
      </c>
      <c r="I221" s="71">
        <f t="shared" ref="I221" si="287">E221*150%</f>
        <v>29400</v>
      </c>
      <c r="J221" s="71">
        <f t="shared" ref="J221" si="288">F221*150%</f>
        <v>26250</v>
      </c>
      <c r="K221" s="75" t="s">
        <v>57</v>
      </c>
      <c r="L221" s="75" t="s">
        <v>57</v>
      </c>
      <c r="M221" s="71">
        <f t="shared" ref="M221" si="289">E221*200%</f>
        <v>39200</v>
      </c>
      <c r="N221" s="71">
        <f t="shared" ref="N221" si="290">F221*200%</f>
        <v>35000</v>
      </c>
      <c r="O221" s="75" t="s">
        <v>57</v>
      </c>
      <c r="P221" s="75" t="s">
        <v>57</v>
      </c>
    </row>
    <row r="222" spans="1:16" s="21" customFormat="1">
      <c r="A222" s="218"/>
      <c r="B222" s="273"/>
      <c r="C222" s="218"/>
      <c r="D222" s="71">
        <v>5</v>
      </c>
      <c r="E222" s="145" t="s">
        <v>57</v>
      </c>
      <c r="F222" s="145">
        <v>17200</v>
      </c>
      <c r="G222" s="146" t="s">
        <v>57</v>
      </c>
      <c r="H222" s="146" t="s">
        <v>57</v>
      </c>
      <c r="I222" s="71" t="s">
        <v>57</v>
      </c>
      <c r="J222" s="71">
        <f t="shared" si="265"/>
        <v>25800</v>
      </c>
      <c r="K222" s="75" t="s">
        <v>57</v>
      </c>
      <c r="L222" s="75" t="s">
        <v>57</v>
      </c>
      <c r="M222" s="71" t="s">
        <v>57</v>
      </c>
      <c r="N222" s="71">
        <f t="shared" si="266"/>
        <v>34400</v>
      </c>
      <c r="O222" s="75" t="s">
        <v>57</v>
      </c>
      <c r="P222" s="75" t="s">
        <v>57</v>
      </c>
    </row>
    <row r="223" spans="1:16" s="21" customFormat="1">
      <c r="A223" s="183">
        <v>46</v>
      </c>
      <c r="B223" s="182" t="s">
        <v>424</v>
      </c>
      <c r="C223" s="180">
        <v>630400</v>
      </c>
      <c r="D223" s="183">
        <v>1</v>
      </c>
      <c r="E223" s="186">
        <v>30314</v>
      </c>
      <c r="F223" s="186">
        <v>30314</v>
      </c>
      <c r="G223" s="185" t="s">
        <v>57</v>
      </c>
      <c r="H223" s="185" t="s">
        <v>57</v>
      </c>
      <c r="I223" s="183">
        <f>E223*150%</f>
        <v>45471</v>
      </c>
      <c r="J223" s="183">
        <f>F223*150%</f>
        <v>45471</v>
      </c>
      <c r="K223" s="185" t="s">
        <v>57</v>
      </c>
      <c r="L223" s="185" t="s">
        <v>57</v>
      </c>
      <c r="M223" s="183">
        <f>E223*200%</f>
        <v>60628</v>
      </c>
      <c r="N223" s="183">
        <f>F223*200%</f>
        <v>60628</v>
      </c>
      <c r="O223" s="185" t="s">
        <v>57</v>
      </c>
      <c r="P223" s="185" t="s">
        <v>57</v>
      </c>
    </row>
    <row r="224" spans="1:16" s="21" customFormat="1" ht="25.5">
      <c r="A224" s="192">
        <v>47</v>
      </c>
      <c r="B224" s="194" t="s">
        <v>445</v>
      </c>
      <c r="C224" s="187">
        <v>680200</v>
      </c>
      <c r="D224" s="192">
        <v>1</v>
      </c>
      <c r="E224" s="197">
        <v>30314</v>
      </c>
      <c r="F224" s="197">
        <v>30314</v>
      </c>
      <c r="G224" s="196" t="s">
        <v>57</v>
      </c>
      <c r="H224" s="196" t="s">
        <v>57</v>
      </c>
      <c r="I224" s="192">
        <f>E224*150%</f>
        <v>45471</v>
      </c>
      <c r="J224" s="192">
        <f>F224*150%</f>
        <v>45471</v>
      </c>
      <c r="K224" s="196" t="s">
        <v>57</v>
      </c>
      <c r="L224" s="196" t="s">
        <v>57</v>
      </c>
      <c r="M224" s="192">
        <f>E224*200%</f>
        <v>60628</v>
      </c>
      <c r="N224" s="192">
        <f>F224*200%</f>
        <v>60628</v>
      </c>
      <c r="O224" s="196" t="s">
        <v>57</v>
      </c>
      <c r="P224" s="196" t="s">
        <v>57</v>
      </c>
    </row>
    <row r="225" spans="1:16">
      <c r="A225" s="301" t="s">
        <v>433</v>
      </c>
      <c r="B225" s="287"/>
      <c r="C225" s="287"/>
      <c r="D225" s="263"/>
      <c r="E225" s="263"/>
      <c r="F225" s="263"/>
      <c r="G225" s="263"/>
      <c r="H225" s="263"/>
      <c r="I225" s="263"/>
      <c r="J225" s="263"/>
      <c r="K225" s="263"/>
      <c r="L225" s="263"/>
      <c r="M225" s="263"/>
      <c r="N225" s="263"/>
      <c r="O225" s="263"/>
      <c r="P225" s="263"/>
    </row>
    <row r="226" spans="1:16" s="21" customFormat="1">
      <c r="A226" s="225">
        <v>48</v>
      </c>
      <c r="B226" s="226" t="s">
        <v>247</v>
      </c>
      <c r="C226" s="225">
        <v>550300</v>
      </c>
      <c r="D226" s="76">
        <v>1</v>
      </c>
      <c r="E226" s="145">
        <v>28600</v>
      </c>
      <c r="F226" s="146" t="s">
        <v>57</v>
      </c>
      <c r="G226" s="146" t="s">
        <v>57</v>
      </c>
      <c r="H226" s="145">
        <v>27600</v>
      </c>
      <c r="I226" s="71">
        <f>E226*150%</f>
        <v>42900</v>
      </c>
      <c r="J226" s="75" t="s">
        <v>57</v>
      </c>
      <c r="K226" s="75" t="s">
        <v>57</v>
      </c>
      <c r="L226" s="71">
        <f>H226*150%</f>
        <v>41400</v>
      </c>
      <c r="M226" s="71">
        <f>E226*200%</f>
        <v>57200</v>
      </c>
      <c r="N226" s="75" t="s">
        <v>57</v>
      </c>
      <c r="O226" s="75" t="s">
        <v>57</v>
      </c>
      <c r="P226" s="71">
        <f>H226*200%</f>
        <v>55200</v>
      </c>
    </row>
    <row r="227" spans="1:16" s="21" customFormat="1">
      <c r="A227" s="225"/>
      <c r="B227" s="226"/>
      <c r="C227" s="225"/>
      <c r="D227" s="113">
        <v>2</v>
      </c>
      <c r="E227" s="145">
        <v>28300</v>
      </c>
      <c r="F227" s="146" t="s">
        <v>57</v>
      </c>
      <c r="G227" s="146" t="s">
        <v>57</v>
      </c>
      <c r="H227" s="145">
        <v>27600</v>
      </c>
      <c r="I227" s="110">
        <f>E227*150%</f>
        <v>42450</v>
      </c>
      <c r="J227" s="112" t="s">
        <v>57</v>
      </c>
      <c r="K227" s="112" t="s">
        <v>57</v>
      </c>
      <c r="L227" s="110">
        <f>H227*150%</f>
        <v>41400</v>
      </c>
      <c r="M227" s="110">
        <f>E227*200%</f>
        <v>56600</v>
      </c>
      <c r="N227" s="112" t="s">
        <v>57</v>
      </c>
      <c r="O227" s="112" t="s">
        <v>57</v>
      </c>
      <c r="P227" s="110">
        <f>H227*200%</f>
        <v>55200</v>
      </c>
    </row>
    <row r="228" spans="1:16" s="21" customFormat="1">
      <c r="A228" s="225"/>
      <c r="B228" s="226"/>
      <c r="C228" s="225"/>
      <c r="D228" s="76">
        <v>3</v>
      </c>
      <c r="E228" s="150">
        <v>26400</v>
      </c>
      <c r="F228" s="152" t="s">
        <v>57</v>
      </c>
      <c r="G228" s="152" t="s">
        <v>57</v>
      </c>
      <c r="H228" s="150">
        <v>20300</v>
      </c>
      <c r="I228" s="71">
        <f t="shared" ref="I228" si="291">E228*150%</f>
        <v>39600</v>
      </c>
      <c r="J228" s="75" t="s">
        <v>57</v>
      </c>
      <c r="K228" s="75" t="s">
        <v>57</v>
      </c>
      <c r="L228" s="71">
        <f t="shared" ref="L228" si="292">H228*150%</f>
        <v>30450</v>
      </c>
      <c r="M228" s="71">
        <f t="shared" ref="M228" si="293">E228*200%</f>
        <v>52800</v>
      </c>
      <c r="N228" s="75" t="s">
        <v>57</v>
      </c>
      <c r="O228" s="75" t="s">
        <v>57</v>
      </c>
      <c r="P228" s="71">
        <f t="shared" ref="P228" si="294">H228*200%</f>
        <v>40600</v>
      </c>
    </row>
    <row r="229" spans="1:16" s="21" customFormat="1">
      <c r="A229" s="225"/>
      <c r="B229" s="226"/>
      <c r="C229" s="225"/>
      <c r="D229" s="76">
        <v>4</v>
      </c>
      <c r="E229" s="150">
        <v>24300</v>
      </c>
      <c r="F229" s="152" t="s">
        <v>57</v>
      </c>
      <c r="G229" s="152" t="s">
        <v>57</v>
      </c>
      <c r="H229" s="150">
        <v>17800</v>
      </c>
      <c r="I229" s="71">
        <f t="shared" ref="I229" si="295">E229*150%</f>
        <v>36450</v>
      </c>
      <c r="J229" s="75" t="s">
        <v>57</v>
      </c>
      <c r="K229" s="75" t="s">
        <v>57</v>
      </c>
      <c r="L229" s="71">
        <f t="shared" ref="L229" si="296">H229*150%</f>
        <v>26700</v>
      </c>
      <c r="M229" s="71">
        <f t="shared" ref="M229" si="297">E229*200%</f>
        <v>48600</v>
      </c>
      <c r="N229" s="75" t="s">
        <v>57</v>
      </c>
      <c r="O229" s="75" t="s">
        <v>57</v>
      </c>
      <c r="P229" s="71">
        <f t="shared" ref="P229" si="298">H229*200%</f>
        <v>35600</v>
      </c>
    </row>
    <row r="230" spans="1:16" s="21" customFormat="1">
      <c r="A230" s="225"/>
      <c r="B230" s="226"/>
      <c r="C230" s="225"/>
      <c r="D230" s="76">
        <v>5</v>
      </c>
      <c r="E230" s="150" t="s">
        <v>57</v>
      </c>
      <c r="F230" s="152" t="s">
        <v>57</v>
      </c>
      <c r="G230" s="152" t="s">
        <v>57</v>
      </c>
      <c r="H230" s="150">
        <v>17400</v>
      </c>
      <c r="I230" s="110" t="s">
        <v>57</v>
      </c>
      <c r="J230" s="75" t="s">
        <v>57</v>
      </c>
      <c r="K230" s="75" t="s">
        <v>57</v>
      </c>
      <c r="L230" s="71">
        <f t="shared" ref="L230:L240" si="299">H230*150%</f>
        <v>26100</v>
      </c>
      <c r="M230" s="110" t="s">
        <v>57</v>
      </c>
      <c r="N230" s="75" t="s">
        <v>57</v>
      </c>
      <c r="O230" s="75" t="s">
        <v>57</v>
      </c>
      <c r="P230" s="71">
        <f t="shared" ref="P230:P240" si="300">H230*200%</f>
        <v>34800</v>
      </c>
    </row>
    <row r="231" spans="1:16" s="21" customFormat="1">
      <c r="A231" s="217">
        <v>49</v>
      </c>
      <c r="B231" s="219" t="s">
        <v>253</v>
      </c>
      <c r="C231" s="227">
        <v>531100</v>
      </c>
      <c r="D231" s="71">
        <v>1</v>
      </c>
      <c r="E231" s="150">
        <v>28600</v>
      </c>
      <c r="F231" s="152" t="s">
        <v>57</v>
      </c>
      <c r="G231" s="152" t="s">
        <v>57</v>
      </c>
      <c r="H231" s="150">
        <v>27600</v>
      </c>
      <c r="I231" s="71">
        <f>E231*150%</f>
        <v>42900</v>
      </c>
      <c r="J231" s="75" t="s">
        <v>57</v>
      </c>
      <c r="K231" s="75" t="s">
        <v>57</v>
      </c>
      <c r="L231" s="71">
        <f>H231*150%</f>
        <v>41400</v>
      </c>
      <c r="M231" s="71">
        <f>E231*200%</f>
        <v>57200</v>
      </c>
      <c r="N231" s="75" t="s">
        <v>57</v>
      </c>
      <c r="O231" s="75" t="s">
        <v>57</v>
      </c>
      <c r="P231" s="71">
        <f>H231*200%</f>
        <v>55200</v>
      </c>
    </row>
    <row r="232" spans="1:16" s="21" customFormat="1">
      <c r="A232" s="223"/>
      <c r="B232" s="224"/>
      <c r="C232" s="228"/>
      <c r="D232" s="110">
        <v>2</v>
      </c>
      <c r="E232" s="150">
        <v>28300</v>
      </c>
      <c r="F232" s="152" t="s">
        <v>57</v>
      </c>
      <c r="G232" s="152" t="s">
        <v>57</v>
      </c>
      <c r="H232" s="150">
        <v>27600</v>
      </c>
      <c r="I232" s="110">
        <f>E232*150%</f>
        <v>42450</v>
      </c>
      <c r="J232" s="112" t="s">
        <v>57</v>
      </c>
      <c r="K232" s="112" t="s">
        <v>57</v>
      </c>
      <c r="L232" s="110">
        <f>H232*150%</f>
        <v>41400</v>
      </c>
      <c r="M232" s="110">
        <f>E232*200%</f>
        <v>56600</v>
      </c>
      <c r="N232" s="112" t="s">
        <v>57</v>
      </c>
      <c r="O232" s="112" t="s">
        <v>57</v>
      </c>
      <c r="P232" s="110">
        <f>H232*200%</f>
        <v>55200</v>
      </c>
    </row>
    <row r="233" spans="1:16" s="21" customFormat="1">
      <c r="A233" s="223"/>
      <c r="B233" s="224"/>
      <c r="C233" s="228"/>
      <c r="D233" s="71">
        <v>3</v>
      </c>
      <c r="E233" s="150">
        <v>26400</v>
      </c>
      <c r="F233" s="152" t="s">
        <v>57</v>
      </c>
      <c r="G233" s="152" t="s">
        <v>57</v>
      </c>
      <c r="H233" s="150">
        <v>21000</v>
      </c>
      <c r="I233" s="71">
        <f>E233*150%</f>
        <v>39600</v>
      </c>
      <c r="J233" s="75" t="s">
        <v>57</v>
      </c>
      <c r="K233" s="75" t="s">
        <v>57</v>
      </c>
      <c r="L233" s="71">
        <f t="shared" ref="L233" si="301">H233*150%</f>
        <v>31500</v>
      </c>
      <c r="M233" s="71">
        <f>E233*200%</f>
        <v>52800</v>
      </c>
      <c r="N233" s="75" t="s">
        <v>57</v>
      </c>
      <c r="O233" s="75" t="s">
        <v>57</v>
      </c>
      <c r="P233" s="71">
        <f t="shared" ref="P233" si="302">H233*200%</f>
        <v>42000</v>
      </c>
    </row>
    <row r="234" spans="1:16" s="21" customFormat="1">
      <c r="A234" s="223"/>
      <c r="B234" s="224"/>
      <c r="C234" s="228"/>
      <c r="D234" s="71">
        <v>4</v>
      </c>
      <c r="E234" s="150">
        <v>23700</v>
      </c>
      <c r="F234" s="152" t="s">
        <v>57</v>
      </c>
      <c r="G234" s="152" t="s">
        <v>57</v>
      </c>
      <c r="H234" s="150">
        <v>17400</v>
      </c>
      <c r="I234" s="71">
        <f>E234*150%</f>
        <v>35550</v>
      </c>
      <c r="J234" s="75" t="s">
        <v>57</v>
      </c>
      <c r="K234" s="75" t="s">
        <v>57</v>
      </c>
      <c r="L234" s="71">
        <f t="shared" ref="L234" si="303">H234*150%</f>
        <v>26100</v>
      </c>
      <c r="M234" s="71">
        <f>E234*200%</f>
        <v>47400</v>
      </c>
      <c r="N234" s="75" t="s">
        <v>57</v>
      </c>
      <c r="O234" s="75" t="s">
        <v>57</v>
      </c>
      <c r="P234" s="71">
        <f t="shared" ref="P234" si="304">H234*200%</f>
        <v>34800</v>
      </c>
    </row>
    <row r="235" spans="1:16" s="21" customFormat="1">
      <c r="A235" s="223"/>
      <c r="B235" s="224"/>
      <c r="C235" s="228"/>
      <c r="D235" s="71">
        <v>5</v>
      </c>
      <c r="E235" s="150" t="s">
        <v>57</v>
      </c>
      <c r="F235" s="152" t="s">
        <v>57</v>
      </c>
      <c r="G235" s="152" t="s">
        <v>57</v>
      </c>
      <c r="H235" s="150">
        <v>17400</v>
      </c>
      <c r="I235" s="110" t="s">
        <v>57</v>
      </c>
      <c r="J235" s="75" t="s">
        <v>57</v>
      </c>
      <c r="K235" s="75" t="s">
        <v>57</v>
      </c>
      <c r="L235" s="71">
        <f>H235*150%</f>
        <v>26100</v>
      </c>
      <c r="M235" s="110" t="s">
        <v>57</v>
      </c>
      <c r="N235" s="75" t="s">
        <v>57</v>
      </c>
      <c r="O235" s="75" t="s">
        <v>57</v>
      </c>
      <c r="P235" s="71">
        <f>H235*200%</f>
        <v>34800</v>
      </c>
    </row>
    <row r="236" spans="1:16" s="21" customFormat="1">
      <c r="A236" s="217">
        <v>50</v>
      </c>
      <c r="B236" s="219" t="s">
        <v>249</v>
      </c>
      <c r="C236" s="217">
        <v>550300</v>
      </c>
      <c r="D236" s="71">
        <v>1</v>
      </c>
      <c r="E236" s="150">
        <v>26360</v>
      </c>
      <c r="F236" s="152" t="s">
        <v>57</v>
      </c>
      <c r="G236" s="152" t="s">
        <v>57</v>
      </c>
      <c r="H236" s="152">
        <v>26360</v>
      </c>
      <c r="I236" s="71">
        <f>E236*150%</f>
        <v>39540</v>
      </c>
      <c r="J236" s="75" t="s">
        <v>57</v>
      </c>
      <c r="K236" s="75" t="s">
        <v>57</v>
      </c>
      <c r="L236" s="71">
        <f>H236*150%</f>
        <v>39540</v>
      </c>
      <c r="M236" s="71">
        <f>E236*200%</f>
        <v>52720</v>
      </c>
      <c r="N236" s="75" t="s">
        <v>57</v>
      </c>
      <c r="O236" s="75" t="s">
        <v>57</v>
      </c>
      <c r="P236" s="71">
        <f>H236*200%</f>
        <v>52720</v>
      </c>
    </row>
    <row r="237" spans="1:16" s="21" customFormat="1">
      <c r="A237" s="223"/>
      <c r="B237" s="224"/>
      <c r="C237" s="223"/>
      <c r="D237" s="110">
        <v>2</v>
      </c>
      <c r="E237" s="150">
        <v>26360</v>
      </c>
      <c r="F237" s="152" t="s">
        <v>57</v>
      </c>
      <c r="G237" s="152" t="s">
        <v>57</v>
      </c>
      <c r="H237" s="152">
        <v>26360</v>
      </c>
      <c r="I237" s="110">
        <f>E237*150%</f>
        <v>39540</v>
      </c>
      <c r="J237" s="112" t="s">
        <v>57</v>
      </c>
      <c r="K237" s="112" t="s">
        <v>57</v>
      </c>
      <c r="L237" s="110">
        <f>H237*150%</f>
        <v>39540</v>
      </c>
      <c r="M237" s="110">
        <f>E237*200%</f>
        <v>52720</v>
      </c>
      <c r="N237" s="112" t="s">
        <v>57</v>
      </c>
      <c r="O237" s="112" t="s">
        <v>57</v>
      </c>
      <c r="P237" s="110">
        <f>H237*200%</f>
        <v>52720</v>
      </c>
    </row>
    <row r="238" spans="1:16" s="21" customFormat="1">
      <c r="A238" s="223"/>
      <c r="B238" s="224"/>
      <c r="C238" s="223"/>
      <c r="D238" s="71">
        <v>3</v>
      </c>
      <c r="E238" s="150">
        <v>19000</v>
      </c>
      <c r="F238" s="152" t="s">
        <v>57</v>
      </c>
      <c r="G238" s="152" t="s">
        <v>57</v>
      </c>
      <c r="H238" s="152">
        <v>18100</v>
      </c>
      <c r="I238" s="71">
        <f t="shared" ref="I238" si="305">E238*150%</f>
        <v>28500</v>
      </c>
      <c r="J238" s="75" t="s">
        <v>57</v>
      </c>
      <c r="K238" s="75" t="s">
        <v>57</v>
      </c>
      <c r="L238" s="71">
        <f t="shared" ref="L238" si="306">H238*150%</f>
        <v>27150</v>
      </c>
      <c r="M238" s="71">
        <f t="shared" ref="M238" si="307">E238*200%</f>
        <v>38000</v>
      </c>
      <c r="N238" s="75" t="s">
        <v>57</v>
      </c>
      <c r="O238" s="75" t="s">
        <v>57</v>
      </c>
      <c r="P238" s="71">
        <f t="shared" ref="P238" si="308">H238*200%</f>
        <v>36200</v>
      </c>
    </row>
    <row r="239" spans="1:16" s="21" customFormat="1">
      <c r="A239" s="223"/>
      <c r="B239" s="224"/>
      <c r="C239" s="223"/>
      <c r="D239" s="71">
        <v>4</v>
      </c>
      <c r="E239" s="150">
        <v>18700</v>
      </c>
      <c r="F239" s="152" t="s">
        <v>57</v>
      </c>
      <c r="G239" s="152" t="s">
        <v>57</v>
      </c>
      <c r="H239" s="152">
        <v>17800</v>
      </c>
      <c r="I239" s="71">
        <f t="shared" ref="I239" si="309">E239*150%</f>
        <v>28050</v>
      </c>
      <c r="J239" s="75" t="s">
        <v>57</v>
      </c>
      <c r="K239" s="75" t="s">
        <v>57</v>
      </c>
      <c r="L239" s="71">
        <f t="shared" ref="L239" si="310">H239*150%</f>
        <v>26700</v>
      </c>
      <c r="M239" s="71">
        <f t="shared" ref="M239" si="311">E239*200%</f>
        <v>37400</v>
      </c>
      <c r="N239" s="75" t="s">
        <v>57</v>
      </c>
      <c r="O239" s="75" t="s">
        <v>57</v>
      </c>
      <c r="P239" s="71">
        <f t="shared" ref="P239" si="312">H239*200%</f>
        <v>35600</v>
      </c>
    </row>
    <row r="240" spans="1:16" s="21" customFormat="1">
      <c r="A240" s="218"/>
      <c r="B240" s="220"/>
      <c r="C240" s="218"/>
      <c r="D240" s="71">
        <v>5</v>
      </c>
      <c r="E240" s="150" t="s">
        <v>57</v>
      </c>
      <c r="F240" s="152" t="s">
        <v>57</v>
      </c>
      <c r="G240" s="152" t="s">
        <v>57</v>
      </c>
      <c r="H240" s="152">
        <v>17200</v>
      </c>
      <c r="I240" s="71" t="s">
        <v>57</v>
      </c>
      <c r="J240" s="75" t="s">
        <v>57</v>
      </c>
      <c r="K240" s="75" t="s">
        <v>57</v>
      </c>
      <c r="L240" s="71">
        <f t="shared" si="299"/>
        <v>25800</v>
      </c>
      <c r="M240" s="71" t="s">
        <v>57</v>
      </c>
      <c r="N240" s="75" t="s">
        <v>57</v>
      </c>
      <c r="O240" s="75" t="s">
        <v>57</v>
      </c>
      <c r="P240" s="71">
        <f t="shared" si="300"/>
        <v>34400</v>
      </c>
    </row>
    <row r="241" spans="1:16" s="21" customFormat="1">
      <c r="A241" s="217">
        <v>51</v>
      </c>
      <c r="B241" s="219" t="s">
        <v>251</v>
      </c>
      <c r="C241" s="217">
        <v>550300</v>
      </c>
      <c r="D241" s="132">
        <v>1</v>
      </c>
      <c r="E241" s="150">
        <v>26360</v>
      </c>
      <c r="F241" s="152" t="s">
        <v>57</v>
      </c>
      <c r="G241" s="152" t="s">
        <v>57</v>
      </c>
      <c r="H241" s="152">
        <v>26360</v>
      </c>
      <c r="I241" s="132">
        <f>E241*150%</f>
        <v>39540</v>
      </c>
      <c r="J241" s="135" t="s">
        <v>57</v>
      </c>
      <c r="K241" s="135" t="s">
        <v>57</v>
      </c>
      <c r="L241" s="132">
        <f>H241*150%</f>
        <v>39540</v>
      </c>
      <c r="M241" s="132">
        <f>E241*200%</f>
        <v>52720</v>
      </c>
      <c r="N241" s="135" t="s">
        <v>57</v>
      </c>
      <c r="O241" s="135" t="s">
        <v>57</v>
      </c>
      <c r="P241" s="132">
        <f>H241*200%</f>
        <v>52720</v>
      </c>
    </row>
    <row r="242" spans="1:16" s="21" customFormat="1">
      <c r="A242" s="223"/>
      <c r="B242" s="224"/>
      <c r="C242" s="223"/>
      <c r="D242" s="132">
        <v>2</v>
      </c>
      <c r="E242" s="150">
        <v>26360</v>
      </c>
      <c r="F242" s="152" t="s">
        <v>57</v>
      </c>
      <c r="G242" s="152" t="s">
        <v>57</v>
      </c>
      <c r="H242" s="152">
        <v>26360</v>
      </c>
      <c r="I242" s="132">
        <f>E242*150%</f>
        <v>39540</v>
      </c>
      <c r="J242" s="135" t="s">
        <v>57</v>
      </c>
      <c r="K242" s="135" t="s">
        <v>57</v>
      </c>
      <c r="L242" s="132">
        <f>H242*150%</f>
        <v>39540</v>
      </c>
      <c r="M242" s="132">
        <f>E242*200%</f>
        <v>52720</v>
      </c>
      <c r="N242" s="135" t="s">
        <v>57</v>
      </c>
      <c r="O242" s="135" t="s">
        <v>57</v>
      </c>
      <c r="P242" s="132">
        <f>H242*200%</f>
        <v>52720</v>
      </c>
    </row>
    <row r="243" spans="1:16" s="21" customFormat="1">
      <c r="A243" s="223"/>
      <c r="B243" s="224"/>
      <c r="C243" s="223"/>
      <c r="D243" s="132">
        <v>3</v>
      </c>
      <c r="E243" s="150">
        <v>19000</v>
      </c>
      <c r="F243" s="152" t="s">
        <v>57</v>
      </c>
      <c r="G243" s="152" t="s">
        <v>57</v>
      </c>
      <c r="H243" s="152">
        <v>18100</v>
      </c>
      <c r="I243" s="150">
        <f t="shared" ref="I243:I244" si="313">E243*150%</f>
        <v>28500</v>
      </c>
      <c r="J243" s="135" t="s">
        <v>57</v>
      </c>
      <c r="K243" s="135" t="s">
        <v>57</v>
      </c>
      <c r="L243" s="132">
        <f t="shared" ref="L243:L245" si="314">H243*150%</f>
        <v>27150</v>
      </c>
      <c r="M243" s="132">
        <f t="shared" ref="M243:M244" si="315">E243*200%</f>
        <v>38000</v>
      </c>
      <c r="N243" s="135" t="s">
        <v>57</v>
      </c>
      <c r="O243" s="135" t="s">
        <v>57</v>
      </c>
      <c r="P243" s="132">
        <f t="shared" ref="P243:P245" si="316">H243*200%</f>
        <v>36200</v>
      </c>
    </row>
    <row r="244" spans="1:16" s="21" customFormat="1">
      <c r="A244" s="223"/>
      <c r="B244" s="224"/>
      <c r="C244" s="223"/>
      <c r="D244" s="132">
        <v>4</v>
      </c>
      <c r="E244" s="150">
        <v>18700</v>
      </c>
      <c r="F244" s="152" t="s">
        <v>57</v>
      </c>
      <c r="G244" s="152" t="s">
        <v>57</v>
      </c>
      <c r="H244" s="152">
        <v>17800</v>
      </c>
      <c r="I244" s="150">
        <f t="shared" si="313"/>
        <v>28050</v>
      </c>
      <c r="J244" s="135" t="s">
        <v>57</v>
      </c>
      <c r="K244" s="135" t="s">
        <v>57</v>
      </c>
      <c r="L244" s="132">
        <f t="shared" si="314"/>
        <v>26700</v>
      </c>
      <c r="M244" s="132">
        <f t="shared" si="315"/>
        <v>37400</v>
      </c>
      <c r="N244" s="135" t="s">
        <v>57</v>
      </c>
      <c r="O244" s="135" t="s">
        <v>57</v>
      </c>
      <c r="P244" s="132">
        <f t="shared" si="316"/>
        <v>35600</v>
      </c>
    </row>
    <row r="245" spans="1:16" s="21" customFormat="1">
      <c r="A245" s="218"/>
      <c r="B245" s="220"/>
      <c r="C245" s="218"/>
      <c r="D245" s="132">
        <v>5</v>
      </c>
      <c r="E245" s="150" t="s">
        <v>57</v>
      </c>
      <c r="F245" s="152" t="s">
        <v>57</v>
      </c>
      <c r="G245" s="152" t="s">
        <v>57</v>
      </c>
      <c r="H245" s="152">
        <v>17200</v>
      </c>
      <c r="I245" s="150" t="s">
        <v>57</v>
      </c>
      <c r="J245" s="135" t="s">
        <v>57</v>
      </c>
      <c r="K245" s="135" t="s">
        <v>57</v>
      </c>
      <c r="L245" s="132">
        <f t="shared" si="314"/>
        <v>25800</v>
      </c>
      <c r="M245" s="132" t="s">
        <v>57</v>
      </c>
      <c r="N245" s="135" t="s">
        <v>57</v>
      </c>
      <c r="O245" s="135" t="s">
        <v>57</v>
      </c>
      <c r="P245" s="132">
        <f t="shared" si="316"/>
        <v>34400</v>
      </c>
    </row>
    <row r="246" spans="1:16" s="21" customFormat="1" ht="12.75" customHeight="1">
      <c r="A246" s="129">
        <v>52</v>
      </c>
      <c r="B246" s="130" t="s">
        <v>400</v>
      </c>
      <c r="C246" s="129">
        <v>531300</v>
      </c>
      <c r="D246" s="71">
        <v>1</v>
      </c>
      <c r="E246" s="150">
        <v>26360</v>
      </c>
      <c r="F246" s="152" t="s">
        <v>57</v>
      </c>
      <c r="G246" s="152" t="s">
        <v>57</v>
      </c>
      <c r="H246" s="152">
        <v>26360</v>
      </c>
      <c r="I246" s="150">
        <f>E246*150%</f>
        <v>39540</v>
      </c>
      <c r="J246" s="75" t="s">
        <v>57</v>
      </c>
      <c r="K246" s="75" t="s">
        <v>57</v>
      </c>
      <c r="L246" s="71">
        <f>H246*150%</f>
        <v>39540</v>
      </c>
      <c r="M246" s="71">
        <f>E246*200%</f>
        <v>52720</v>
      </c>
      <c r="N246" s="75" t="s">
        <v>57</v>
      </c>
      <c r="O246" s="75" t="s">
        <v>57</v>
      </c>
      <c r="P246" s="71">
        <f>H246*200%</f>
        <v>52720</v>
      </c>
    </row>
    <row r="247" spans="1:16" s="21" customFormat="1" ht="12.75" customHeight="1">
      <c r="A247" s="234" t="s">
        <v>463</v>
      </c>
      <c r="B247" s="235"/>
      <c r="C247" s="235"/>
      <c r="D247" s="235"/>
      <c r="E247" s="235"/>
      <c r="F247" s="235"/>
      <c r="G247" s="235"/>
      <c r="H247" s="235"/>
      <c r="I247" s="235"/>
      <c r="J247" s="235"/>
      <c r="K247" s="235"/>
      <c r="L247" s="235"/>
      <c r="M247" s="235"/>
      <c r="N247" s="235"/>
      <c r="O247" s="235"/>
      <c r="P247" s="236"/>
    </row>
    <row r="248" spans="1:16" s="21" customFormat="1" ht="12.75" customHeight="1">
      <c r="A248" s="202">
        <v>53</v>
      </c>
      <c r="B248" s="203" t="s">
        <v>401</v>
      </c>
      <c r="C248" s="202">
        <v>531700</v>
      </c>
      <c r="D248" s="207">
        <v>1</v>
      </c>
      <c r="E248" s="207">
        <v>32000</v>
      </c>
      <c r="F248" s="209" t="s">
        <v>57</v>
      </c>
      <c r="G248" s="209" t="s">
        <v>57</v>
      </c>
      <c r="H248" s="209" t="s">
        <v>57</v>
      </c>
      <c r="I248" s="207">
        <f t="shared" ref="I248:I254" si="317">E248*150%</f>
        <v>48000</v>
      </c>
      <c r="J248" s="209" t="s">
        <v>57</v>
      </c>
      <c r="K248" s="209" t="s">
        <v>57</v>
      </c>
      <c r="L248" s="207" t="s">
        <v>57</v>
      </c>
      <c r="M248" s="207">
        <f t="shared" ref="M248:M254" si="318">E248*200%</f>
        <v>64000</v>
      </c>
      <c r="N248" s="209" t="s">
        <v>57</v>
      </c>
      <c r="O248" s="209" t="s">
        <v>57</v>
      </c>
      <c r="P248" s="207" t="s">
        <v>57</v>
      </c>
    </row>
    <row r="249" spans="1:16" s="21" customFormat="1" ht="12.75" customHeight="1">
      <c r="A249" s="202">
        <v>54</v>
      </c>
      <c r="B249" s="203" t="s">
        <v>402</v>
      </c>
      <c r="C249" s="202">
        <v>531800</v>
      </c>
      <c r="D249" s="207">
        <v>1</v>
      </c>
      <c r="E249" s="213">
        <v>32000</v>
      </c>
      <c r="F249" s="209" t="s">
        <v>57</v>
      </c>
      <c r="G249" s="209" t="s">
        <v>57</v>
      </c>
      <c r="H249" s="209" t="s">
        <v>57</v>
      </c>
      <c r="I249" s="207">
        <f t="shared" si="317"/>
        <v>48000</v>
      </c>
      <c r="J249" s="209" t="s">
        <v>57</v>
      </c>
      <c r="K249" s="209" t="s">
        <v>57</v>
      </c>
      <c r="L249" s="207" t="s">
        <v>57</v>
      </c>
      <c r="M249" s="207">
        <f t="shared" si="318"/>
        <v>64000</v>
      </c>
      <c r="N249" s="209" t="s">
        <v>57</v>
      </c>
      <c r="O249" s="209" t="s">
        <v>57</v>
      </c>
      <c r="P249" s="207" t="s">
        <v>57</v>
      </c>
    </row>
    <row r="250" spans="1:16" s="21" customFormat="1" ht="25.5">
      <c r="A250" s="202">
        <v>55</v>
      </c>
      <c r="B250" s="203" t="s">
        <v>466</v>
      </c>
      <c r="C250" s="202">
        <v>531100</v>
      </c>
      <c r="D250" s="207">
        <v>1</v>
      </c>
      <c r="E250" s="213">
        <v>32000</v>
      </c>
      <c r="F250" s="209" t="s">
        <v>57</v>
      </c>
      <c r="G250" s="209" t="s">
        <v>57</v>
      </c>
      <c r="H250" s="209" t="s">
        <v>57</v>
      </c>
      <c r="I250" s="207">
        <f t="shared" si="317"/>
        <v>48000</v>
      </c>
      <c r="J250" s="209" t="s">
        <v>57</v>
      </c>
      <c r="K250" s="209" t="s">
        <v>57</v>
      </c>
      <c r="L250" s="207" t="s">
        <v>57</v>
      </c>
      <c r="M250" s="207">
        <f t="shared" si="318"/>
        <v>64000</v>
      </c>
      <c r="N250" s="209" t="s">
        <v>57</v>
      </c>
      <c r="O250" s="209" t="s">
        <v>57</v>
      </c>
      <c r="P250" s="207" t="s">
        <v>57</v>
      </c>
    </row>
    <row r="251" spans="1:16" s="21" customFormat="1" ht="25.5">
      <c r="A251" s="202">
        <v>56</v>
      </c>
      <c r="B251" s="210" t="s">
        <v>469</v>
      </c>
      <c r="C251" s="202">
        <v>580700</v>
      </c>
      <c r="D251" s="207">
        <v>1</v>
      </c>
      <c r="E251" s="213">
        <v>32000</v>
      </c>
      <c r="F251" s="209" t="s">
        <v>57</v>
      </c>
      <c r="G251" s="209" t="s">
        <v>57</v>
      </c>
      <c r="H251" s="209" t="s">
        <v>57</v>
      </c>
      <c r="I251" s="207">
        <f t="shared" ref="I251" si="319">E251*150%</f>
        <v>48000</v>
      </c>
      <c r="J251" s="209" t="s">
        <v>57</v>
      </c>
      <c r="K251" s="209" t="s">
        <v>57</v>
      </c>
      <c r="L251" s="207" t="s">
        <v>57</v>
      </c>
      <c r="M251" s="207">
        <f t="shared" ref="M251" si="320">E251*200%</f>
        <v>64000</v>
      </c>
      <c r="N251" s="209" t="s">
        <v>57</v>
      </c>
      <c r="O251" s="209" t="s">
        <v>57</v>
      </c>
      <c r="P251" s="207" t="s">
        <v>57</v>
      </c>
    </row>
    <row r="252" spans="1:16" s="21" customFormat="1">
      <c r="A252" s="202">
        <v>57</v>
      </c>
      <c r="B252" s="210" t="s">
        <v>470</v>
      </c>
      <c r="C252" s="202">
        <v>600200</v>
      </c>
      <c r="D252" s="207">
        <v>1</v>
      </c>
      <c r="E252" s="213">
        <v>32000</v>
      </c>
      <c r="F252" s="209" t="s">
        <v>57</v>
      </c>
      <c r="G252" s="209" t="s">
        <v>57</v>
      </c>
      <c r="H252" s="209" t="s">
        <v>57</v>
      </c>
      <c r="I252" s="207">
        <f t="shared" si="317"/>
        <v>48000</v>
      </c>
      <c r="J252" s="209" t="s">
        <v>57</v>
      </c>
      <c r="K252" s="209" t="s">
        <v>57</v>
      </c>
      <c r="L252" s="207" t="s">
        <v>57</v>
      </c>
      <c r="M252" s="207">
        <f t="shared" si="318"/>
        <v>64000</v>
      </c>
      <c r="N252" s="209" t="s">
        <v>57</v>
      </c>
      <c r="O252" s="209" t="s">
        <v>57</v>
      </c>
      <c r="P252" s="207" t="s">
        <v>57</v>
      </c>
    </row>
    <row r="253" spans="1:16" s="21" customFormat="1" ht="25.5">
      <c r="A253" s="202">
        <v>58</v>
      </c>
      <c r="B253" s="210" t="s">
        <v>471</v>
      </c>
      <c r="C253" s="202">
        <v>530500</v>
      </c>
      <c r="D253" s="207">
        <v>1</v>
      </c>
      <c r="E253" s="213">
        <v>32000</v>
      </c>
      <c r="F253" s="209" t="s">
        <v>57</v>
      </c>
      <c r="G253" s="209" t="s">
        <v>57</v>
      </c>
      <c r="H253" s="209" t="s">
        <v>57</v>
      </c>
      <c r="I253" s="207">
        <f t="shared" si="317"/>
        <v>48000</v>
      </c>
      <c r="J253" s="209" t="s">
        <v>57</v>
      </c>
      <c r="K253" s="209" t="s">
        <v>57</v>
      </c>
      <c r="L253" s="207" t="s">
        <v>57</v>
      </c>
      <c r="M253" s="207">
        <f t="shared" si="318"/>
        <v>64000</v>
      </c>
      <c r="N253" s="209" t="s">
        <v>57</v>
      </c>
      <c r="O253" s="209" t="s">
        <v>57</v>
      </c>
      <c r="P253" s="207" t="s">
        <v>57</v>
      </c>
    </row>
    <row r="254" spans="1:16" s="21" customFormat="1" ht="25.5">
      <c r="A254" s="202">
        <v>59</v>
      </c>
      <c r="B254" s="210" t="s">
        <v>467</v>
      </c>
      <c r="C254" s="202">
        <v>580900</v>
      </c>
      <c r="D254" s="207">
        <v>1</v>
      </c>
      <c r="E254" s="213">
        <v>30000</v>
      </c>
      <c r="F254" s="209" t="s">
        <v>57</v>
      </c>
      <c r="G254" s="209" t="s">
        <v>57</v>
      </c>
      <c r="H254" s="209" t="s">
        <v>57</v>
      </c>
      <c r="I254" s="207">
        <f t="shared" si="317"/>
        <v>45000</v>
      </c>
      <c r="J254" s="209" t="s">
        <v>57</v>
      </c>
      <c r="K254" s="209" t="s">
        <v>57</v>
      </c>
      <c r="L254" s="207" t="s">
        <v>57</v>
      </c>
      <c r="M254" s="207">
        <f t="shared" si="318"/>
        <v>60000</v>
      </c>
      <c r="N254" s="209" t="s">
        <v>57</v>
      </c>
      <c r="O254" s="209" t="s">
        <v>57</v>
      </c>
      <c r="P254" s="207" t="s">
        <v>57</v>
      </c>
    </row>
    <row r="255" spans="1:16">
      <c r="A255" s="287" t="s">
        <v>162</v>
      </c>
      <c r="B255" s="287"/>
      <c r="C255" s="287"/>
      <c r="D255" s="263"/>
      <c r="E255" s="263"/>
      <c r="F255" s="263"/>
      <c r="G255" s="263"/>
      <c r="H255" s="263"/>
      <c r="I255" s="263"/>
      <c r="J255" s="263"/>
      <c r="K255" s="263"/>
      <c r="L255" s="263"/>
      <c r="M255" s="263"/>
      <c r="N255" s="263"/>
      <c r="O255" s="263"/>
      <c r="P255" s="263"/>
    </row>
    <row r="256" spans="1:16" s="21" customFormat="1">
      <c r="A256" s="217">
        <v>60</v>
      </c>
      <c r="B256" s="219" t="s">
        <v>255</v>
      </c>
      <c r="C256" s="217">
        <v>531100</v>
      </c>
      <c r="D256" s="71">
        <v>1</v>
      </c>
      <c r="E256" s="150">
        <v>35000</v>
      </c>
      <c r="F256" s="152" t="s">
        <v>57</v>
      </c>
      <c r="G256" s="152" t="s">
        <v>57</v>
      </c>
      <c r="H256" s="152" t="s">
        <v>57</v>
      </c>
      <c r="I256" s="71">
        <f t="shared" ref="I256:I263" si="321">E256*150%</f>
        <v>52500</v>
      </c>
      <c r="J256" s="75" t="s">
        <v>57</v>
      </c>
      <c r="K256" s="75" t="s">
        <v>57</v>
      </c>
      <c r="L256" s="75" t="s">
        <v>57</v>
      </c>
      <c r="M256" s="71">
        <f t="shared" ref="M256:M263" si="322">E256*200%</f>
        <v>70000</v>
      </c>
      <c r="N256" s="75" t="s">
        <v>57</v>
      </c>
      <c r="O256" s="75" t="s">
        <v>57</v>
      </c>
      <c r="P256" s="75" t="s">
        <v>57</v>
      </c>
    </row>
    <row r="257" spans="1:16" s="21" customFormat="1">
      <c r="A257" s="223"/>
      <c r="B257" s="224"/>
      <c r="C257" s="223"/>
      <c r="D257" s="110">
        <v>2</v>
      </c>
      <c r="E257" s="150">
        <v>31000</v>
      </c>
      <c r="F257" s="152" t="s">
        <v>57</v>
      </c>
      <c r="G257" s="152" t="s">
        <v>57</v>
      </c>
      <c r="H257" s="152" t="s">
        <v>57</v>
      </c>
      <c r="I257" s="110">
        <f t="shared" ref="I257" si="323">E257*150%</f>
        <v>46500</v>
      </c>
      <c r="J257" s="112" t="s">
        <v>57</v>
      </c>
      <c r="K257" s="112" t="s">
        <v>57</v>
      </c>
      <c r="L257" s="112" t="s">
        <v>57</v>
      </c>
      <c r="M257" s="110">
        <f t="shared" ref="M257" si="324">E257*200%</f>
        <v>62000</v>
      </c>
      <c r="N257" s="112" t="s">
        <v>57</v>
      </c>
      <c r="O257" s="112" t="s">
        <v>57</v>
      </c>
      <c r="P257" s="112" t="s">
        <v>57</v>
      </c>
    </row>
    <row r="258" spans="1:16" s="21" customFormat="1">
      <c r="A258" s="223"/>
      <c r="B258" s="224"/>
      <c r="C258" s="223"/>
      <c r="D258" s="71">
        <v>3</v>
      </c>
      <c r="E258" s="150">
        <v>29900</v>
      </c>
      <c r="F258" s="152" t="s">
        <v>57</v>
      </c>
      <c r="G258" s="152" t="s">
        <v>57</v>
      </c>
      <c r="H258" s="152" t="s">
        <v>57</v>
      </c>
      <c r="I258" s="71">
        <f t="shared" ref="I258" si="325">E258*150%</f>
        <v>44850</v>
      </c>
      <c r="J258" s="75" t="s">
        <v>57</v>
      </c>
      <c r="K258" s="75" t="s">
        <v>57</v>
      </c>
      <c r="L258" s="75" t="s">
        <v>57</v>
      </c>
      <c r="M258" s="71">
        <f t="shared" ref="M258" si="326">E258*200%</f>
        <v>59800</v>
      </c>
      <c r="N258" s="75" t="s">
        <v>57</v>
      </c>
      <c r="O258" s="75" t="s">
        <v>57</v>
      </c>
      <c r="P258" s="75" t="s">
        <v>57</v>
      </c>
    </row>
    <row r="259" spans="1:16" s="21" customFormat="1">
      <c r="A259" s="223"/>
      <c r="B259" s="224"/>
      <c r="C259" s="223"/>
      <c r="D259" s="71">
        <v>4</v>
      </c>
      <c r="E259" s="150">
        <v>29700</v>
      </c>
      <c r="F259" s="152" t="s">
        <v>57</v>
      </c>
      <c r="G259" s="152" t="s">
        <v>57</v>
      </c>
      <c r="H259" s="152" t="s">
        <v>57</v>
      </c>
      <c r="I259" s="71">
        <f t="shared" si="321"/>
        <v>44550</v>
      </c>
      <c r="J259" s="75" t="s">
        <v>57</v>
      </c>
      <c r="K259" s="75" t="s">
        <v>57</v>
      </c>
      <c r="L259" s="75" t="s">
        <v>57</v>
      </c>
      <c r="M259" s="71">
        <f t="shared" si="322"/>
        <v>59400</v>
      </c>
      <c r="N259" s="75" t="s">
        <v>57</v>
      </c>
      <c r="O259" s="75" t="s">
        <v>57</v>
      </c>
      <c r="P259" s="75" t="s">
        <v>57</v>
      </c>
    </row>
    <row r="260" spans="1:16" s="21" customFormat="1">
      <c r="A260" s="217">
        <v>61</v>
      </c>
      <c r="B260" s="219" t="s">
        <v>138</v>
      </c>
      <c r="C260" s="217">
        <v>532300</v>
      </c>
      <c r="D260" s="71">
        <v>1</v>
      </c>
      <c r="E260" s="150">
        <v>35000</v>
      </c>
      <c r="F260" s="152" t="s">
        <v>57</v>
      </c>
      <c r="G260" s="152" t="s">
        <v>57</v>
      </c>
      <c r="H260" s="152" t="s">
        <v>57</v>
      </c>
      <c r="I260" s="71">
        <f>E260*150%</f>
        <v>52500</v>
      </c>
      <c r="J260" s="75" t="s">
        <v>57</v>
      </c>
      <c r="K260" s="75" t="s">
        <v>57</v>
      </c>
      <c r="L260" s="75" t="s">
        <v>57</v>
      </c>
      <c r="M260" s="71">
        <f>E260*200%</f>
        <v>70000</v>
      </c>
      <c r="N260" s="75" t="s">
        <v>57</v>
      </c>
      <c r="O260" s="75" t="s">
        <v>57</v>
      </c>
      <c r="P260" s="75" t="s">
        <v>57</v>
      </c>
    </row>
    <row r="261" spans="1:16" s="21" customFormat="1">
      <c r="A261" s="223"/>
      <c r="B261" s="224"/>
      <c r="C261" s="223"/>
      <c r="D261" s="110">
        <v>2</v>
      </c>
      <c r="E261" s="150">
        <v>31000</v>
      </c>
      <c r="F261" s="152" t="s">
        <v>57</v>
      </c>
      <c r="G261" s="152" t="s">
        <v>57</v>
      </c>
      <c r="H261" s="152" t="s">
        <v>57</v>
      </c>
      <c r="I261" s="110">
        <f>E261*150%</f>
        <v>46500</v>
      </c>
      <c r="J261" s="112" t="s">
        <v>57</v>
      </c>
      <c r="K261" s="112" t="s">
        <v>57</v>
      </c>
      <c r="L261" s="112" t="s">
        <v>57</v>
      </c>
      <c r="M261" s="110">
        <f>E261*200%</f>
        <v>62000</v>
      </c>
      <c r="N261" s="112" t="s">
        <v>57</v>
      </c>
      <c r="O261" s="112" t="s">
        <v>57</v>
      </c>
      <c r="P261" s="112" t="s">
        <v>57</v>
      </c>
    </row>
    <row r="262" spans="1:16" s="21" customFormat="1">
      <c r="A262" s="223"/>
      <c r="B262" s="224"/>
      <c r="C262" s="223"/>
      <c r="D262" s="71">
        <v>3</v>
      </c>
      <c r="E262" s="150">
        <v>29000</v>
      </c>
      <c r="F262" s="152" t="s">
        <v>57</v>
      </c>
      <c r="G262" s="152" t="s">
        <v>57</v>
      </c>
      <c r="H262" s="152" t="s">
        <v>57</v>
      </c>
      <c r="I262" s="71">
        <f>E262*150%</f>
        <v>43500</v>
      </c>
      <c r="J262" s="75" t="s">
        <v>57</v>
      </c>
      <c r="K262" s="75" t="s">
        <v>57</v>
      </c>
      <c r="L262" s="75" t="s">
        <v>57</v>
      </c>
      <c r="M262" s="71">
        <f t="shared" ref="M262" si="327">E262*200%</f>
        <v>58000</v>
      </c>
      <c r="N262" s="75" t="s">
        <v>57</v>
      </c>
      <c r="O262" s="75" t="s">
        <v>57</v>
      </c>
      <c r="P262" s="75" t="s">
        <v>57</v>
      </c>
    </row>
    <row r="263" spans="1:16" s="21" customFormat="1">
      <c r="A263" s="223"/>
      <c r="B263" s="224"/>
      <c r="C263" s="223"/>
      <c r="D263" s="71">
        <v>4</v>
      </c>
      <c r="E263" s="150">
        <v>28500</v>
      </c>
      <c r="F263" s="152" t="s">
        <v>57</v>
      </c>
      <c r="G263" s="152" t="s">
        <v>57</v>
      </c>
      <c r="H263" s="152" t="s">
        <v>57</v>
      </c>
      <c r="I263" s="71">
        <f t="shared" si="321"/>
        <v>42750</v>
      </c>
      <c r="J263" s="75" t="s">
        <v>57</v>
      </c>
      <c r="K263" s="75" t="s">
        <v>57</v>
      </c>
      <c r="L263" s="75" t="s">
        <v>57</v>
      </c>
      <c r="M263" s="71">
        <f t="shared" si="322"/>
        <v>57000</v>
      </c>
      <c r="N263" s="75" t="s">
        <v>57</v>
      </c>
      <c r="O263" s="75" t="s">
        <v>57</v>
      </c>
      <c r="P263" s="75" t="s">
        <v>57</v>
      </c>
    </row>
    <row r="264" spans="1:16">
      <c r="A264" s="287" t="s">
        <v>120</v>
      </c>
      <c r="B264" s="287"/>
      <c r="C264" s="287"/>
      <c r="D264" s="263"/>
      <c r="E264" s="263"/>
      <c r="F264" s="263"/>
      <c r="G264" s="263"/>
      <c r="H264" s="263"/>
      <c r="I264" s="263"/>
      <c r="J264" s="263"/>
      <c r="K264" s="263"/>
      <c r="L264" s="263"/>
      <c r="M264" s="263"/>
      <c r="N264" s="263"/>
      <c r="O264" s="263"/>
      <c r="P264" s="263"/>
    </row>
    <row r="265" spans="1:16" s="21" customFormat="1">
      <c r="A265" s="225">
        <v>62</v>
      </c>
      <c r="B265" s="226" t="s">
        <v>27</v>
      </c>
      <c r="C265" s="225">
        <v>530800</v>
      </c>
      <c r="D265" s="76">
        <v>1</v>
      </c>
      <c r="E265" s="150">
        <v>28100</v>
      </c>
      <c r="F265" s="152" t="s">
        <v>57</v>
      </c>
      <c r="G265" s="152" t="s">
        <v>57</v>
      </c>
      <c r="H265" s="152" t="s">
        <v>57</v>
      </c>
      <c r="I265" s="71">
        <f t="shared" ref="I265" si="328">E265*150%</f>
        <v>42150</v>
      </c>
      <c r="J265" s="75" t="s">
        <v>57</v>
      </c>
      <c r="K265" s="75" t="s">
        <v>57</v>
      </c>
      <c r="L265" s="75" t="s">
        <v>57</v>
      </c>
      <c r="M265" s="71">
        <f t="shared" ref="M265" si="329">E265*200%</f>
        <v>56200</v>
      </c>
      <c r="N265" s="75" t="s">
        <v>57</v>
      </c>
      <c r="O265" s="75" t="s">
        <v>57</v>
      </c>
      <c r="P265" s="75" t="s">
        <v>57</v>
      </c>
    </row>
    <row r="266" spans="1:16" s="21" customFormat="1">
      <c r="A266" s="225"/>
      <c r="B266" s="226"/>
      <c r="C266" s="225"/>
      <c r="D266" s="113">
        <v>2</v>
      </c>
      <c r="E266" s="150">
        <v>28100</v>
      </c>
      <c r="F266" s="152" t="s">
        <v>57</v>
      </c>
      <c r="G266" s="152" t="s">
        <v>57</v>
      </c>
      <c r="H266" s="152" t="s">
        <v>57</v>
      </c>
      <c r="I266" s="110">
        <f t="shared" ref="I266" si="330">E266*150%</f>
        <v>42150</v>
      </c>
      <c r="J266" s="112" t="s">
        <v>57</v>
      </c>
      <c r="K266" s="112" t="s">
        <v>57</v>
      </c>
      <c r="L266" s="112" t="s">
        <v>57</v>
      </c>
      <c r="M266" s="110">
        <f t="shared" ref="M266" si="331">E266*200%</f>
        <v>56200</v>
      </c>
      <c r="N266" s="112" t="s">
        <v>57</v>
      </c>
      <c r="O266" s="112" t="s">
        <v>57</v>
      </c>
      <c r="P266" s="112" t="s">
        <v>57</v>
      </c>
    </row>
    <row r="267" spans="1:16" s="21" customFormat="1">
      <c r="A267" s="225"/>
      <c r="B267" s="226"/>
      <c r="C267" s="225"/>
      <c r="D267" s="76">
        <v>3</v>
      </c>
      <c r="E267" s="150">
        <v>25600</v>
      </c>
      <c r="F267" s="152" t="s">
        <v>57</v>
      </c>
      <c r="G267" s="152" t="s">
        <v>57</v>
      </c>
      <c r="H267" s="152" t="s">
        <v>57</v>
      </c>
      <c r="I267" s="71">
        <f t="shared" ref="I267" si="332">E267*150%</f>
        <v>38400</v>
      </c>
      <c r="J267" s="75" t="s">
        <v>57</v>
      </c>
      <c r="K267" s="75" t="s">
        <v>57</v>
      </c>
      <c r="L267" s="75" t="s">
        <v>57</v>
      </c>
      <c r="M267" s="71">
        <f t="shared" ref="M267" si="333">E267*200%</f>
        <v>51200</v>
      </c>
      <c r="N267" s="75" t="s">
        <v>57</v>
      </c>
      <c r="O267" s="75" t="s">
        <v>57</v>
      </c>
      <c r="P267" s="75" t="s">
        <v>57</v>
      </c>
    </row>
    <row r="268" spans="1:16" s="21" customFormat="1">
      <c r="A268" s="225"/>
      <c r="B268" s="226"/>
      <c r="C268" s="225"/>
      <c r="D268" s="76">
        <v>4</v>
      </c>
      <c r="E268" s="150">
        <v>23500</v>
      </c>
      <c r="F268" s="152" t="s">
        <v>57</v>
      </c>
      <c r="G268" s="152" t="s">
        <v>57</v>
      </c>
      <c r="H268" s="152" t="s">
        <v>57</v>
      </c>
      <c r="I268" s="71">
        <f t="shared" ref="I268" si="334">E268*150%</f>
        <v>35250</v>
      </c>
      <c r="J268" s="75" t="s">
        <v>57</v>
      </c>
      <c r="K268" s="75" t="s">
        <v>57</v>
      </c>
      <c r="L268" s="75" t="s">
        <v>57</v>
      </c>
      <c r="M268" s="71">
        <f t="shared" ref="M268" si="335">E268*200%</f>
        <v>47000</v>
      </c>
      <c r="N268" s="75" t="s">
        <v>57</v>
      </c>
      <c r="O268" s="75" t="s">
        <v>57</v>
      </c>
      <c r="P268" s="75" t="s">
        <v>57</v>
      </c>
    </row>
    <row r="269" spans="1:16" s="21" customFormat="1" ht="12.75" customHeight="1">
      <c r="A269" s="217">
        <v>63</v>
      </c>
      <c r="B269" s="219" t="s">
        <v>26</v>
      </c>
      <c r="C269" s="217">
        <v>531500</v>
      </c>
      <c r="D269" s="71">
        <v>1</v>
      </c>
      <c r="E269" s="150">
        <v>28100</v>
      </c>
      <c r="F269" s="152" t="s">
        <v>57</v>
      </c>
      <c r="G269" s="152" t="s">
        <v>57</v>
      </c>
      <c r="H269" s="152">
        <v>26360</v>
      </c>
      <c r="I269" s="71">
        <f t="shared" ref="I269" si="336">E269*150%</f>
        <v>42150</v>
      </c>
      <c r="J269" s="75" t="s">
        <v>57</v>
      </c>
      <c r="K269" s="75" t="s">
        <v>57</v>
      </c>
      <c r="L269" s="71">
        <f>H269*1.5</f>
        <v>39540</v>
      </c>
      <c r="M269" s="71">
        <f t="shared" ref="M269" si="337">E269*200%</f>
        <v>56200</v>
      </c>
      <c r="N269" s="75" t="s">
        <v>57</v>
      </c>
      <c r="O269" s="75" t="s">
        <v>57</v>
      </c>
      <c r="P269" s="71">
        <f>H269*2</f>
        <v>52720</v>
      </c>
    </row>
    <row r="270" spans="1:16" s="21" customFormat="1" ht="12.75" customHeight="1">
      <c r="A270" s="223"/>
      <c r="B270" s="224"/>
      <c r="C270" s="223"/>
      <c r="D270" s="110">
        <v>2</v>
      </c>
      <c r="E270" s="150">
        <v>28100</v>
      </c>
      <c r="F270" s="152" t="s">
        <v>57</v>
      </c>
      <c r="G270" s="152" t="s">
        <v>57</v>
      </c>
      <c r="H270" s="152">
        <v>26360</v>
      </c>
      <c r="I270" s="110">
        <f t="shared" ref="I270" si="338">E270*150%</f>
        <v>42150</v>
      </c>
      <c r="J270" s="112" t="s">
        <v>57</v>
      </c>
      <c r="K270" s="112" t="s">
        <v>57</v>
      </c>
      <c r="L270" s="110">
        <f>H270*1.5</f>
        <v>39540</v>
      </c>
      <c r="M270" s="110">
        <f t="shared" ref="M270" si="339">E270*200%</f>
        <v>56200</v>
      </c>
      <c r="N270" s="112" t="s">
        <v>57</v>
      </c>
      <c r="O270" s="112" t="s">
        <v>57</v>
      </c>
      <c r="P270" s="110">
        <f>H270*2</f>
        <v>52720</v>
      </c>
    </row>
    <row r="271" spans="1:16" s="21" customFormat="1" ht="12.75" customHeight="1">
      <c r="A271" s="223"/>
      <c r="B271" s="224"/>
      <c r="C271" s="223"/>
      <c r="D271" s="71">
        <v>3</v>
      </c>
      <c r="E271" s="150">
        <v>25600</v>
      </c>
      <c r="F271" s="152" t="s">
        <v>57</v>
      </c>
      <c r="G271" s="152" t="s">
        <v>57</v>
      </c>
      <c r="H271" s="152">
        <v>20900</v>
      </c>
      <c r="I271" s="71">
        <f t="shared" ref="I271" si="340">E271*150%</f>
        <v>38400</v>
      </c>
      <c r="J271" s="75" t="s">
        <v>57</v>
      </c>
      <c r="K271" s="75" t="s">
        <v>57</v>
      </c>
      <c r="L271" s="71">
        <f t="shared" ref="L271" si="341">H271*150%</f>
        <v>31350</v>
      </c>
      <c r="M271" s="71">
        <f t="shared" ref="M271" si="342">E271*200%</f>
        <v>51200</v>
      </c>
      <c r="N271" s="75" t="s">
        <v>57</v>
      </c>
      <c r="O271" s="75" t="s">
        <v>57</v>
      </c>
      <c r="P271" s="71">
        <f t="shared" ref="P271" si="343">H271*200%</f>
        <v>41800</v>
      </c>
    </row>
    <row r="272" spans="1:16" s="21" customFormat="1" ht="12.75" customHeight="1">
      <c r="A272" s="223"/>
      <c r="B272" s="224"/>
      <c r="C272" s="223"/>
      <c r="D272" s="71">
        <v>4</v>
      </c>
      <c r="E272" s="150">
        <v>23500</v>
      </c>
      <c r="F272" s="152" t="s">
        <v>57</v>
      </c>
      <c r="G272" s="152" t="s">
        <v>57</v>
      </c>
      <c r="H272" s="152">
        <v>18300</v>
      </c>
      <c r="I272" s="71">
        <f t="shared" ref="I272" si="344">E272*150%</f>
        <v>35250</v>
      </c>
      <c r="J272" s="75" t="s">
        <v>57</v>
      </c>
      <c r="K272" s="75" t="s">
        <v>57</v>
      </c>
      <c r="L272" s="71">
        <f t="shared" ref="L272" si="345">H272*150%</f>
        <v>27450</v>
      </c>
      <c r="M272" s="71">
        <f t="shared" ref="M272" si="346">E272*200%</f>
        <v>47000</v>
      </c>
      <c r="N272" s="75" t="s">
        <v>57</v>
      </c>
      <c r="O272" s="75" t="s">
        <v>57</v>
      </c>
      <c r="P272" s="71">
        <f t="shared" ref="P272" si="347">H272*200%</f>
        <v>36600</v>
      </c>
    </row>
    <row r="273" spans="1:16" s="21" customFormat="1" ht="12.75" customHeight="1">
      <c r="A273" s="217">
        <v>64</v>
      </c>
      <c r="B273" s="219" t="s">
        <v>170</v>
      </c>
      <c r="C273" s="227">
        <v>530200</v>
      </c>
      <c r="D273" s="110">
        <v>1</v>
      </c>
      <c r="E273" s="150">
        <v>26360</v>
      </c>
      <c r="F273" s="152" t="s">
        <v>57</v>
      </c>
      <c r="G273" s="152" t="s">
        <v>57</v>
      </c>
      <c r="H273" s="152" t="s">
        <v>57</v>
      </c>
      <c r="I273" s="110">
        <f>E273*150%</f>
        <v>39540</v>
      </c>
      <c r="J273" s="112" t="s">
        <v>57</v>
      </c>
      <c r="K273" s="112" t="s">
        <v>57</v>
      </c>
      <c r="L273" s="110" t="s">
        <v>57</v>
      </c>
      <c r="M273" s="110">
        <f>E273*200%</f>
        <v>52720</v>
      </c>
      <c r="N273" s="112" t="s">
        <v>57</v>
      </c>
      <c r="O273" s="112" t="s">
        <v>57</v>
      </c>
      <c r="P273" s="110" t="s">
        <v>57</v>
      </c>
    </row>
    <row r="274" spans="1:16" s="21" customFormat="1" ht="12.75" customHeight="1">
      <c r="A274" s="218"/>
      <c r="B274" s="314"/>
      <c r="C274" s="229"/>
      <c r="D274" s="110">
        <v>2</v>
      </c>
      <c r="E274" s="150">
        <v>26360</v>
      </c>
      <c r="F274" s="152" t="s">
        <v>57</v>
      </c>
      <c r="G274" s="152" t="s">
        <v>57</v>
      </c>
      <c r="H274" s="152" t="s">
        <v>57</v>
      </c>
      <c r="I274" s="110">
        <f>E274*150%</f>
        <v>39540</v>
      </c>
      <c r="J274" s="112" t="s">
        <v>57</v>
      </c>
      <c r="K274" s="112" t="s">
        <v>57</v>
      </c>
      <c r="L274" s="110" t="s">
        <v>57</v>
      </c>
      <c r="M274" s="110">
        <f>E274*200%</f>
        <v>52720</v>
      </c>
      <c r="N274" s="112" t="s">
        <v>57</v>
      </c>
      <c r="O274" s="112" t="s">
        <v>57</v>
      </c>
      <c r="P274" s="110" t="s">
        <v>57</v>
      </c>
    </row>
    <row r="275" spans="1:16" s="21" customFormat="1" ht="12.75" customHeight="1">
      <c r="A275" s="132">
        <v>65</v>
      </c>
      <c r="B275" s="133" t="s">
        <v>404</v>
      </c>
      <c r="C275" s="135">
        <v>530900</v>
      </c>
      <c r="D275" s="132">
        <v>1</v>
      </c>
      <c r="E275" s="150">
        <v>26360</v>
      </c>
      <c r="F275" s="152" t="s">
        <v>57</v>
      </c>
      <c r="G275" s="152" t="s">
        <v>57</v>
      </c>
      <c r="H275" s="152" t="s">
        <v>57</v>
      </c>
      <c r="I275" s="132">
        <f>E275*150%</f>
        <v>39540</v>
      </c>
      <c r="J275" s="135" t="s">
        <v>57</v>
      </c>
      <c r="K275" s="135" t="s">
        <v>57</v>
      </c>
      <c r="L275" s="132" t="s">
        <v>57</v>
      </c>
      <c r="M275" s="132">
        <f>E275*200%</f>
        <v>52720</v>
      </c>
      <c r="N275" s="135" t="s">
        <v>57</v>
      </c>
      <c r="O275" s="135" t="s">
        <v>57</v>
      </c>
      <c r="P275" s="132" t="s">
        <v>57</v>
      </c>
    </row>
    <row r="276" spans="1:16" ht="12.75" customHeight="1">
      <c r="A276" s="318" t="s">
        <v>34</v>
      </c>
      <c r="B276" s="319"/>
      <c r="C276" s="319"/>
      <c r="D276" s="319"/>
      <c r="E276" s="319"/>
      <c r="F276" s="319"/>
      <c r="G276" s="319"/>
      <c r="H276" s="319"/>
      <c r="I276" s="319"/>
      <c r="J276" s="319"/>
      <c r="K276" s="319"/>
      <c r="L276" s="319"/>
      <c r="M276" s="319"/>
      <c r="N276" s="319"/>
      <c r="O276" s="319"/>
      <c r="P276" s="320"/>
    </row>
    <row r="277" spans="1:16" ht="15.75" customHeight="1">
      <c r="A277" s="227">
        <v>66</v>
      </c>
      <c r="B277" s="219" t="s">
        <v>261</v>
      </c>
      <c r="C277" s="217">
        <v>580100</v>
      </c>
      <c r="D277" s="111">
        <v>1</v>
      </c>
      <c r="E277" s="150">
        <v>29800</v>
      </c>
      <c r="F277" s="150">
        <v>29100</v>
      </c>
      <c r="G277" s="152" t="s">
        <v>57</v>
      </c>
      <c r="H277" s="152" t="s">
        <v>57</v>
      </c>
      <c r="I277" s="97">
        <f>E277*150%</f>
        <v>44700</v>
      </c>
      <c r="J277" s="97">
        <f>F277*150%</f>
        <v>43650</v>
      </c>
      <c r="K277" s="98" t="s">
        <v>57</v>
      </c>
      <c r="L277" s="98" t="s">
        <v>57</v>
      </c>
      <c r="M277" s="97">
        <f t="shared" ref="M277" si="348">E277*200%</f>
        <v>59600</v>
      </c>
      <c r="N277" s="97">
        <f>F277*200%</f>
        <v>58200</v>
      </c>
      <c r="O277" s="98" t="s">
        <v>57</v>
      </c>
      <c r="P277" s="98" t="s">
        <v>57</v>
      </c>
    </row>
    <row r="278" spans="1:16" ht="15.75" customHeight="1">
      <c r="A278" s="228"/>
      <c r="B278" s="224"/>
      <c r="C278" s="223"/>
      <c r="D278" s="111">
        <v>2</v>
      </c>
      <c r="E278" s="150">
        <v>29800</v>
      </c>
      <c r="F278" s="150">
        <v>29100</v>
      </c>
      <c r="G278" s="152" t="s">
        <v>57</v>
      </c>
      <c r="H278" s="152" t="s">
        <v>57</v>
      </c>
      <c r="I278" s="97">
        <f>E278*150%</f>
        <v>44700</v>
      </c>
      <c r="J278" s="97">
        <f>F278*150%</f>
        <v>43650</v>
      </c>
      <c r="K278" s="98" t="s">
        <v>57</v>
      </c>
      <c r="L278" s="98" t="s">
        <v>57</v>
      </c>
      <c r="M278" s="97">
        <f t="shared" ref="M278" si="349">E278*200%</f>
        <v>59600</v>
      </c>
      <c r="N278" s="97">
        <f>F278*200%</f>
        <v>58200</v>
      </c>
      <c r="O278" s="98" t="s">
        <v>57</v>
      </c>
      <c r="P278" s="98" t="s">
        <v>57</v>
      </c>
    </row>
    <row r="279" spans="1:16" ht="15.75" customHeight="1">
      <c r="A279" s="300"/>
      <c r="B279" s="300"/>
      <c r="C279" s="300"/>
      <c r="D279" s="111">
        <v>3</v>
      </c>
      <c r="E279" s="150">
        <v>27500</v>
      </c>
      <c r="F279" s="150">
        <v>24500</v>
      </c>
      <c r="G279" s="152" t="s">
        <v>57</v>
      </c>
      <c r="H279" s="152" t="s">
        <v>57</v>
      </c>
      <c r="I279" s="97">
        <f>E279*150%</f>
        <v>41250</v>
      </c>
      <c r="J279" s="97">
        <f t="shared" ref="J279" si="350">F279*150%</f>
        <v>36750</v>
      </c>
      <c r="K279" s="98" t="s">
        <v>57</v>
      </c>
      <c r="L279" s="98" t="s">
        <v>57</v>
      </c>
      <c r="M279" s="97">
        <f t="shared" ref="M279" si="351">E279*200%</f>
        <v>55000</v>
      </c>
      <c r="N279" s="97">
        <f t="shared" ref="N279" si="352">F279*200%</f>
        <v>49000</v>
      </c>
      <c r="O279" s="98" t="s">
        <v>57</v>
      </c>
      <c r="P279" s="98" t="s">
        <v>57</v>
      </c>
    </row>
    <row r="280" spans="1:16" ht="13.5" customHeight="1">
      <c r="A280" s="300"/>
      <c r="B280" s="300"/>
      <c r="C280" s="300"/>
      <c r="D280" s="111">
        <v>4</v>
      </c>
      <c r="E280" s="150">
        <v>27000</v>
      </c>
      <c r="F280" s="150">
        <v>24000</v>
      </c>
      <c r="G280" s="152" t="s">
        <v>57</v>
      </c>
      <c r="H280" s="152" t="s">
        <v>57</v>
      </c>
      <c r="I280" s="97">
        <f>E280*150%</f>
        <v>40500</v>
      </c>
      <c r="J280" s="97">
        <f t="shared" ref="J280:J281" si="353">F280*150%</f>
        <v>36000</v>
      </c>
      <c r="K280" s="98" t="s">
        <v>57</v>
      </c>
      <c r="L280" s="98" t="s">
        <v>57</v>
      </c>
      <c r="M280" s="97">
        <f t="shared" ref="M280" si="354">E280*200%</f>
        <v>54000</v>
      </c>
      <c r="N280" s="97">
        <f t="shared" ref="N280:N281" si="355">F280*200%</f>
        <v>48000</v>
      </c>
      <c r="O280" s="98" t="s">
        <v>57</v>
      </c>
      <c r="P280" s="98" t="s">
        <v>57</v>
      </c>
    </row>
    <row r="281" spans="1:16" s="21" customFormat="1">
      <c r="A281" s="300"/>
      <c r="B281" s="300"/>
      <c r="C281" s="300"/>
      <c r="D281" s="113">
        <v>5</v>
      </c>
      <c r="E281" s="150" t="s">
        <v>57</v>
      </c>
      <c r="F281" s="150">
        <v>19500</v>
      </c>
      <c r="G281" s="152" t="s">
        <v>57</v>
      </c>
      <c r="H281" s="152" t="s">
        <v>57</v>
      </c>
      <c r="I281" s="110" t="s">
        <v>57</v>
      </c>
      <c r="J281" s="110">
        <f t="shared" si="353"/>
        <v>29250</v>
      </c>
      <c r="K281" s="112" t="s">
        <v>57</v>
      </c>
      <c r="L281" s="112" t="s">
        <v>57</v>
      </c>
      <c r="M281" s="110" t="s">
        <v>57</v>
      </c>
      <c r="N281" s="110">
        <f t="shared" si="355"/>
        <v>39000</v>
      </c>
      <c r="O281" s="112" t="s">
        <v>57</v>
      </c>
      <c r="P281" s="112" t="s">
        <v>57</v>
      </c>
    </row>
    <row r="282" spans="1:16" ht="12.75" customHeight="1">
      <c r="A282" s="227">
        <v>67</v>
      </c>
      <c r="B282" s="219" t="s">
        <v>262</v>
      </c>
      <c r="C282" s="217">
        <v>580100</v>
      </c>
      <c r="D282" s="111">
        <v>1</v>
      </c>
      <c r="E282" s="150">
        <v>29800</v>
      </c>
      <c r="F282" s="150">
        <v>29100</v>
      </c>
      <c r="G282" s="152" t="s">
        <v>57</v>
      </c>
      <c r="H282" s="152" t="s">
        <v>57</v>
      </c>
      <c r="I282" s="97">
        <f>E282*150%</f>
        <v>44700</v>
      </c>
      <c r="J282" s="97">
        <f>F282*150%</f>
        <v>43650</v>
      </c>
      <c r="K282" s="98" t="s">
        <v>57</v>
      </c>
      <c r="L282" s="98" t="s">
        <v>57</v>
      </c>
      <c r="M282" s="97">
        <f t="shared" ref="M282" si="356">E282*200%</f>
        <v>59600</v>
      </c>
      <c r="N282" s="97">
        <f>F282*200%</f>
        <v>58200</v>
      </c>
      <c r="O282" s="98" t="s">
        <v>57</v>
      </c>
      <c r="P282" s="98" t="s">
        <v>57</v>
      </c>
    </row>
    <row r="283" spans="1:16" ht="12.75" customHeight="1">
      <c r="A283" s="228"/>
      <c r="B283" s="224"/>
      <c r="C283" s="223"/>
      <c r="D283" s="111">
        <v>2</v>
      </c>
      <c r="E283" s="150">
        <v>29800</v>
      </c>
      <c r="F283" s="150">
        <v>29100</v>
      </c>
      <c r="G283" s="152" t="s">
        <v>57</v>
      </c>
      <c r="H283" s="152" t="s">
        <v>57</v>
      </c>
      <c r="I283" s="97">
        <f>E283*150%</f>
        <v>44700</v>
      </c>
      <c r="J283" s="97">
        <f>F283*150%</f>
        <v>43650</v>
      </c>
      <c r="K283" s="98" t="s">
        <v>57</v>
      </c>
      <c r="L283" s="98" t="s">
        <v>57</v>
      </c>
      <c r="M283" s="97">
        <f t="shared" ref="M283" si="357">E283*200%</f>
        <v>59600</v>
      </c>
      <c r="N283" s="97">
        <f>F283*200%</f>
        <v>58200</v>
      </c>
      <c r="O283" s="98" t="s">
        <v>57</v>
      </c>
      <c r="P283" s="98" t="s">
        <v>57</v>
      </c>
    </row>
    <row r="284" spans="1:16" ht="12.75" customHeight="1">
      <c r="A284" s="300"/>
      <c r="B284" s="300"/>
      <c r="C284" s="300"/>
      <c r="D284" s="111">
        <v>3</v>
      </c>
      <c r="E284" s="150">
        <v>27500</v>
      </c>
      <c r="F284" s="150">
        <v>24500</v>
      </c>
      <c r="G284" s="152" t="s">
        <v>57</v>
      </c>
      <c r="H284" s="152" t="s">
        <v>57</v>
      </c>
      <c r="I284" s="97">
        <f>E284*150%</f>
        <v>41250</v>
      </c>
      <c r="J284" s="97">
        <f t="shared" ref="J284" si="358">F284*150%</f>
        <v>36750</v>
      </c>
      <c r="K284" s="98" t="s">
        <v>57</v>
      </c>
      <c r="L284" s="98" t="s">
        <v>57</v>
      </c>
      <c r="M284" s="97">
        <f t="shared" ref="M284" si="359">E284*200%</f>
        <v>55000</v>
      </c>
      <c r="N284" s="97">
        <f t="shared" ref="N284" si="360">F284*200%</f>
        <v>49000</v>
      </c>
      <c r="O284" s="98" t="s">
        <v>57</v>
      </c>
      <c r="P284" s="98" t="s">
        <v>57</v>
      </c>
    </row>
    <row r="285" spans="1:16" ht="15" customHeight="1">
      <c r="A285" s="300"/>
      <c r="B285" s="300"/>
      <c r="C285" s="300"/>
      <c r="D285" s="111">
        <v>4</v>
      </c>
      <c r="E285" s="150">
        <v>27000</v>
      </c>
      <c r="F285" s="150">
        <v>24000</v>
      </c>
      <c r="G285" s="152" t="s">
        <v>57</v>
      </c>
      <c r="H285" s="152" t="s">
        <v>57</v>
      </c>
      <c r="I285" s="97">
        <f>E285*150%</f>
        <v>40500</v>
      </c>
      <c r="J285" s="97">
        <f t="shared" ref="J285:J286" si="361">F285*150%</f>
        <v>36000</v>
      </c>
      <c r="K285" s="98" t="s">
        <v>57</v>
      </c>
      <c r="L285" s="98" t="s">
        <v>57</v>
      </c>
      <c r="M285" s="97">
        <f t="shared" ref="M285" si="362">E285*200%</f>
        <v>54000</v>
      </c>
      <c r="N285" s="97">
        <f t="shared" ref="N285:N286" si="363">F285*200%</f>
        <v>48000</v>
      </c>
      <c r="O285" s="98" t="s">
        <v>57</v>
      </c>
      <c r="P285" s="98" t="s">
        <v>57</v>
      </c>
    </row>
    <row r="286" spans="1:16" s="21" customFormat="1">
      <c r="A286" s="300"/>
      <c r="B286" s="300"/>
      <c r="C286" s="300"/>
      <c r="D286" s="113">
        <v>5</v>
      </c>
      <c r="E286" s="150" t="s">
        <v>57</v>
      </c>
      <c r="F286" s="150">
        <v>19500</v>
      </c>
      <c r="G286" s="152" t="s">
        <v>57</v>
      </c>
      <c r="H286" s="152" t="s">
        <v>57</v>
      </c>
      <c r="I286" s="110" t="s">
        <v>57</v>
      </c>
      <c r="J286" s="110">
        <f t="shared" si="361"/>
        <v>29250</v>
      </c>
      <c r="K286" s="112" t="s">
        <v>57</v>
      </c>
      <c r="L286" s="112" t="s">
        <v>57</v>
      </c>
      <c r="M286" s="110" t="s">
        <v>57</v>
      </c>
      <c r="N286" s="110">
        <f t="shared" si="363"/>
        <v>39000</v>
      </c>
      <c r="O286" s="112" t="s">
        <v>57</v>
      </c>
      <c r="P286" s="112" t="s">
        <v>57</v>
      </c>
    </row>
    <row r="287" spans="1:16" ht="15" customHeight="1">
      <c r="A287" s="227">
        <v>68</v>
      </c>
      <c r="B287" s="219" t="s">
        <v>263</v>
      </c>
      <c r="C287" s="217">
        <v>580100</v>
      </c>
      <c r="D287" s="111">
        <v>1</v>
      </c>
      <c r="E287" s="150">
        <v>28300</v>
      </c>
      <c r="F287" s="150">
        <v>27600</v>
      </c>
      <c r="G287" s="152" t="s">
        <v>57</v>
      </c>
      <c r="H287" s="152" t="s">
        <v>57</v>
      </c>
      <c r="I287" s="97">
        <f>E287*150%</f>
        <v>42450</v>
      </c>
      <c r="J287" s="97">
        <f>F287*150%</f>
        <v>41400</v>
      </c>
      <c r="K287" s="98" t="s">
        <v>57</v>
      </c>
      <c r="L287" s="98" t="s">
        <v>57</v>
      </c>
      <c r="M287" s="97">
        <f t="shared" ref="M287" si="364">E287*200%</f>
        <v>56600</v>
      </c>
      <c r="N287" s="97">
        <f>F287*200%</f>
        <v>55200</v>
      </c>
      <c r="O287" s="98" t="s">
        <v>57</v>
      </c>
      <c r="P287" s="98" t="s">
        <v>57</v>
      </c>
    </row>
    <row r="288" spans="1:16" ht="15" customHeight="1">
      <c r="A288" s="228"/>
      <c r="B288" s="224"/>
      <c r="C288" s="223"/>
      <c r="D288" s="111">
        <v>2</v>
      </c>
      <c r="E288" s="150">
        <v>28300</v>
      </c>
      <c r="F288" s="150">
        <v>27600</v>
      </c>
      <c r="G288" s="152" t="s">
        <v>57</v>
      </c>
      <c r="H288" s="152" t="s">
        <v>57</v>
      </c>
      <c r="I288" s="97">
        <f>E288*150%</f>
        <v>42450</v>
      </c>
      <c r="J288" s="97">
        <f>F288*150%</f>
        <v>41400</v>
      </c>
      <c r="K288" s="98" t="s">
        <v>57</v>
      </c>
      <c r="L288" s="98" t="s">
        <v>57</v>
      </c>
      <c r="M288" s="97">
        <f t="shared" ref="M288" si="365">E288*200%</f>
        <v>56600</v>
      </c>
      <c r="N288" s="97">
        <f>F288*200%</f>
        <v>55200</v>
      </c>
      <c r="O288" s="98" t="s">
        <v>57</v>
      </c>
      <c r="P288" s="98" t="s">
        <v>57</v>
      </c>
    </row>
    <row r="289" spans="1:16" ht="15" customHeight="1">
      <c r="A289" s="300"/>
      <c r="B289" s="300"/>
      <c r="C289" s="300"/>
      <c r="D289" s="111">
        <v>3</v>
      </c>
      <c r="E289" s="150">
        <v>25400</v>
      </c>
      <c r="F289" s="150">
        <v>22400</v>
      </c>
      <c r="G289" s="152" t="s">
        <v>57</v>
      </c>
      <c r="H289" s="152" t="s">
        <v>57</v>
      </c>
      <c r="I289" s="97">
        <f>E289*150%</f>
        <v>38100</v>
      </c>
      <c r="J289" s="97">
        <f t="shared" ref="J289" si="366">F289*150%</f>
        <v>33600</v>
      </c>
      <c r="K289" s="98" t="s">
        <v>57</v>
      </c>
      <c r="L289" s="98" t="s">
        <v>57</v>
      </c>
      <c r="M289" s="97">
        <f t="shared" ref="M289" si="367">E289*200%</f>
        <v>50800</v>
      </c>
      <c r="N289" s="97">
        <f t="shared" ref="N289" si="368">F289*200%</f>
        <v>44800</v>
      </c>
      <c r="O289" s="98" t="s">
        <v>57</v>
      </c>
      <c r="P289" s="98" t="s">
        <v>57</v>
      </c>
    </row>
    <row r="290" spans="1:16" ht="15" customHeight="1">
      <c r="A290" s="300"/>
      <c r="B290" s="300"/>
      <c r="C290" s="300"/>
      <c r="D290" s="111">
        <v>4</v>
      </c>
      <c r="E290" s="150">
        <v>25100</v>
      </c>
      <c r="F290" s="150">
        <v>22100</v>
      </c>
      <c r="G290" s="152" t="s">
        <v>57</v>
      </c>
      <c r="H290" s="152" t="s">
        <v>57</v>
      </c>
      <c r="I290" s="97">
        <f>E290*150%</f>
        <v>37650</v>
      </c>
      <c r="J290" s="97">
        <f t="shared" ref="J290:J291" si="369">F290*150%</f>
        <v>33150</v>
      </c>
      <c r="K290" s="98" t="s">
        <v>57</v>
      </c>
      <c r="L290" s="98" t="s">
        <v>57</v>
      </c>
      <c r="M290" s="97">
        <f t="shared" ref="M290" si="370">E290*200%</f>
        <v>50200</v>
      </c>
      <c r="N290" s="97">
        <f t="shared" ref="N290:N291" si="371">F290*200%</f>
        <v>44200</v>
      </c>
      <c r="O290" s="98" t="s">
        <v>57</v>
      </c>
      <c r="P290" s="98" t="s">
        <v>57</v>
      </c>
    </row>
    <row r="291" spans="1:16" s="21" customFormat="1">
      <c r="A291" s="300"/>
      <c r="B291" s="300"/>
      <c r="C291" s="300"/>
      <c r="D291" s="113">
        <v>5</v>
      </c>
      <c r="E291" s="150" t="s">
        <v>57</v>
      </c>
      <c r="F291" s="150">
        <v>19500</v>
      </c>
      <c r="G291" s="152" t="s">
        <v>57</v>
      </c>
      <c r="H291" s="152" t="s">
        <v>57</v>
      </c>
      <c r="I291" s="110" t="s">
        <v>57</v>
      </c>
      <c r="J291" s="110">
        <f t="shared" si="369"/>
        <v>29250</v>
      </c>
      <c r="K291" s="112" t="s">
        <v>57</v>
      </c>
      <c r="L291" s="112" t="s">
        <v>57</v>
      </c>
      <c r="M291" s="110" t="s">
        <v>57</v>
      </c>
      <c r="N291" s="110">
        <f t="shared" si="371"/>
        <v>39000</v>
      </c>
      <c r="O291" s="112" t="s">
        <v>57</v>
      </c>
      <c r="P291" s="112" t="s">
        <v>57</v>
      </c>
    </row>
    <row r="292" spans="1:16" ht="15" customHeight="1">
      <c r="A292" s="217">
        <v>69</v>
      </c>
      <c r="B292" s="219" t="s">
        <v>264</v>
      </c>
      <c r="C292" s="227">
        <v>580100</v>
      </c>
      <c r="D292" s="98">
        <v>1</v>
      </c>
      <c r="E292" s="152">
        <v>26360</v>
      </c>
      <c r="F292" s="152">
        <v>26360</v>
      </c>
      <c r="G292" s="152" t="s">
        <v>57</v>
      </c>
      <c r="H292" s="152" t="s">
        <v>57</v>
      </c>
      <c r="I292" s="97">
        <f>E292*150%</f>
        <v>39540</v>
      </c>
      <c r="J292" s="97">
        <f>F292*150%</f>
        <v>39540</v>
      </c>
      <c r="K292" s="97" t="s">
        <v>57</v>
      </c>
      <c r="L292" s="98" t="s">
        <v>57</v>
      </c>
      <c r="M292" s="97">
        <f>E292*200%</f>
        <v>52720</v>
      </c>
      <c r="N292" s="97">
        <f>F292*200%</f>
        <v>52720</v>
      </c>
      <c r="O292" s="97" t="s">
        <v>57</v>
      </c>
      <c r="P292" s="98" t="s">
        <v>57</v>
      </c>
    </row>
    <row r="293" spans="1:16" ht="15" customHeight="1">
      <c r="A293" s="223"/>
      <c r="B293" s="224"/>
      <c r="C293" s="228"/>
      <c r="D293" s="98">
        <v>2</v>
      </c>
      <c r="E293" s="152">
        <v>26360</v>
      </c>
      <c r="F293" s="152">
        <v>26360</v>
      </c>
      <c r="G293" s="152" t="s">
        <v>57</v>
      </c>
      <c r="H293" s="152" t="s">
        <v>57</v>
      </c>
      <c r="I293" s="97">
        <f>E293*150%</f>
        <v>39540</v>
      </c>
      <c r="J293" s="97">
        <f>F293*150%</f>
        <v>39540</v>
      </c>
      <c r="K293" s="97" t="s">
        <v>57</v>
      </c>
      <c r="L293" s="98" t="s">
        <v>57</v>
      </c>
      <c r="M293" s="97">
        <f>E293*200%</f>
        <v>52720</v>
      </c>
      <c r="N293" s="97">
        <f>F293*200%</f>
        <v>52720</v>
      </c>
      <c r="O293" s="97" t="s">
        <v>57</v>
      </c>
      <c r="P293" s="98" t="s">
        <v>57</v>
      </c>
    </row>
    <row r="294" spans="1:16" ht="15" customHeight="1">
      <c r="A294" s="300"/>
      <c r="B294" s="300"/>
      <c r="C294" s="300"/>
      <c r="D294" s="98">
        <v>3</v>
      </c>
      <c r="E294" s="152">
        <v>24200</v>
      </c>
      <c r="F294" s="152">
        <v>20500</v>
      </c>
      <c r="G294" s="152" t="s">
        <v>57</v>
      </c>
      <c r="H294" s="152" t="s">
        <v>57</v>
      </c>
      <c r="I294" s="97">
        <f t="shared" ref="I294" si="372">E294*150%</f>
        <v>36300</v>
      </c>
      <c r="J294" s="97">
        <f t="shared" ref="J294" si="373">F294*150%</f>
        <v>30750</v>
      </c>
      <c r="K294" s="97" t="s">
        <v>57</v>
      </c>
      <c r="L294" s="98" t="s">
        <v>57</v>
      </c>
      <c r="M294" s="97">
        <f t="shared" ref="M294" si="374">E294*200%</f>
        <v>48400</v>
      </c>
      <c r="N294" s="97">
        <f>F294*200%</f>
        <v>41000</v>
      </c>
      <c r="O294" s="97" t="s">
        <v>57</v>
      </c>
      <c r="P294" s="98" t="s">
        <v>57</v>
      </c>
    </row>
    <row r="295" spans="1:16" ht="15" customHeight="1">
      <c r="A295" s="300"/>
      <c r="B295" s="300"/>
      <c r="C295" s="300"/>
      <c r="D295" s="98">
        <v>4</v>
      </c>
      <c r="E295" s="152">
        <v>23700</v>
      </c>
      <c r="F295" s="152">
        <v>19800</v>
      </c>
      <c r="G295" s="152" t="s">
        <v>57</v>
      </c>
      <c r="H295" s="152" t="s">
        <v>57</v>
      </c>
      <c r="I295" s="97">
        <f t="shared" ref="I295:I300" si="375">E295*150%</f>
        <v>35550</v>
      </c>
      <c r="J295" s="97">
        <f t="shared" ref="J295:J301" si="376">F295*150%</f>
        <v>29700</v>
      </c>
      <c r="K295" s="97" t="s">
        <v>57</v>
      </c>
      <c r="L295" s="98" t="s">
        <v>57</v>
      </c>
      <c r="M295" s="97">
        <f t="shared" ref="M295:M300" si="377">E295*200%</f>
        <v>47400</v>
      </c>
      <c r="N295" s="97">
        <f>F295*200%</f>
        <v>39600</v>
      </c>
      <c r="O295" s="97" t="s">
        <v>57</v>
      </c>
      <c r="P295" s="98" t="s">
        <v>57</v>
      </c>
    </row>
    <row r="296" spans="1:16" s="21" customFormat="1">
      <c r="A296" s="300"/>
      <c r="B296" s="300"/>
      <c r="C296" s="300"/>
      <c r="D296" s="113">
        <v>5</v>
      </c>
      <c r="E296" s="150" t="s">
        <v>57</v>
      </c>
      <c r="F296" s="150">
        <v>19500</v>
      </c>
      <c r="G296" s="152" t="s">
        <v>57</v>
      </c>
      <c r="H296" s="152" t="s">
        <v>57</v>
      </c>
      <c r="I296" s="110" t="s">
        <v>57</v>
      </c>
      <c r="J296" s="110">
        <f t="shared" si="376"/>
        <v>29250</v>
      </c>
      <c r="K296" s="112" t="s">
        <v>57</v>
      </c>
      <c r="L296" s="112" t="s">
        <v>57</v>
      </c>
      <c r="M296" s="110" t="s">
        <v>57</v>
      </c>
      <c r="N296" s="110">
        <f t="shared" ref="N296" si="378">F296*200%</f>
        <v>39000</v>
      </c>
      <c r="O296" s="112" t="s">
        <v>57</v>
      </c>
      <c r="P296" s="112" t="s">
        <v>57</v>
      </c>
    </row>
    <row r="297" spans="1:16" ht="16.5" customHeight="1">
      <c r="A297" s="217">
        <v>70</v>
      </c>
      <c r="B297" s="219" t="s">
        <v>265</v>
      </c>
      <c r="C297" s="227">
        <v>580100</v>
      </c>
      <c r="D297" s="98">
        <v>1</v>
      </c>
      <c r="E297" s="152">
        <v>27600</v>
      </c>
      <c r="F297" s="152">
        <v>27600</v>
      </c>
      <c r="G297" s="152" t="s">
        <v>57</v>
      </c>
      <c r="H297" s="152" t="s">
        <v>57</v>
      </c>
      <c r="I297" s="97">
        <f t="shared" ref="I297" si="379">E297*150%</f>
        <v>41400</v>
      </c>
      <c r="J297" s="97">
        <f>F297*150%</f>
        <v>41400</v>
      </c>
      <c r="K297" s="97" t="s">
        <v>57</v>
      </c>
      <c r="L297" s="98" t="s">
        <v>57</v>
      </c>
      <c r="M297" s="97">
        <f t="shared" ref="M297" si="380">E297*200%</f>
        <v>55200</v>
      </c>
      <c r="N297" s="97">
        <f>F297*200%</f>
        <v>55200</v>
      </c>
      <c r="O297" s="97" t="s">
        <v>57</v>
      </c>
      <c r="P297" s="98" t="s">
        <v>57</v>
      </c>
    </row>
    <row r="298" spans="1:16" ht="16.5" customHeight="1">
      <c r="A298" s="223"/>
      <c r="B298" s="224"/>
      <c r="C298" s="228"/>
      <c r="D298" s="98">
        <v>2</v>
      </c>
      <c r="E298" s="152">
        <v>27600</v>
      </c>
      <c r="F298" s="152">
        <v>27600</v>
      </c>
      <c r="G298" s="152" t="s">
        <v>57</v>
      </c>
      <c r="H298" s="152" t="s">
        <v>57</v>
      </c>
      <c r="I298" s="97">
        <f t="shared" ref="I298" si="381">E298*150%</f>
        <v>41400</v>
      </c>
      <c r="J298" s="97">
        <f>F298*150%</f>
        <v>41400</v>
      </c>
      <c r="K298" s="97" t="s">
        <v>57</v>
      </c>
      <c r="L298" s="98" t="s">
        <v>57</v>
      </c>
      <c r="M298" s="97">
        <f t="shared" ref="M298" si="382">E298*200%</f>
        <v>55200</v>
      </c>
      <c r="N298" s="97">
        <f>F298*200%</f>
        <v>55200</v>
      </c>
      <c r="O298" s="97" t="s">
        <v>57</v>
      </c>
      <c r="P298" s="98" t="s">
        <v>57</v>
      </c>
    </row>
    <row r="299" spans="1:16" ht="16.5" customHeight="1">
      <c r="A299" s="300"/>
      <c r="B299" s="300"/>
      <c r="C299" s="300"/>
      <c r="D299" s="98">
        <v>3</v>
      </c>
      <c r="E299" s="152">
        <v>25400</v>
      </c>
      <c r="F299" s="152">
        <v>22400</v>
      </c>
      <c r="G299" s="152" t="s">
        <v>57</v>
      </c>
      <c r="H299" s="152" t="s">
        <v>57</v>
      </c>
      <c r="I299" s="97">
        <f t="shared" ref="I299" si="383">E299*150%</f>
        <v>38100</v>
      </c>
      <c r="J299" s="97">
        <f t="shared" ref="J299" si="384">F299*150%</f>
        <v>33600</v>
      </c>
      <c r="K299" s="97" t="s">
        <v>57</v>
      </c>
      <c r="L299" s="98" t="s">
        <v>57</v>
      </c>
      <c r="M299" s="97">
        <f t="shared" ref="M299" si="385">E299*200%</f>
        <v>50800</v>
      </c>
      <c r="N299" s="97">
        <f>F299*200%</f>
        <v>44800</v>
      </c>
      <c r="O299" s="97" t="s">
        <v>57</v>
      </c>
      <c r="P299" s="98" t="s">
        <v>57</v>
      </c>
    </row>
    <row r="300" spans="1:16" ht="15.75" customHeight="1">
      <c r="A300" s="300"/>
      <c r="B300" s="300"/>
      <c r="C300" s="300"/>
      <c r="D300" s="98">
        <v>4</v>
      </c>
      <c r="E300" s="152">
        <v>25100</v>
      </c>
      <c r="F300" s="152">
        <v>22100</v>
      </c>
      <c r="G300" s="152" t="s">
        <v>57</v>
      </c>
      <c r="H300" s="152" t="s">
        <v>57</v>
      </c>
      <c r="I300" s="97">
        <f t="shared" si="375"/>
        <v>37650</v>
      </c>
      <c r="J300" s="97">
        <f t="shared" si="376"/>
        <v>33150</v>
      </c>
      <c r="K300" s="97" t="s">
        <v>57</v>
      </c>
      <c r="L300" s="98" t="s">
        <v>57</v>
      </c>
      <c r="M300" s="97">
        <f t="shared" si="377"/>
        <v>50200</v>
      </c>
      <c r="N300" s="97">
        <f>F300*200%</f>
        <v>44200</v>
      </c>
      <c r="O300" s="97" t="s">
        <v>57</v>
      </c>
      <c r="P300" s="98" t="s">
        <v>57</v>
      </c>
    </row>
    <row r="301" spans="1:16" s="21" customFormat="1">
      <c r="A301" s="300"/>
      <c r="B301" s="300"/>
      <c r="C301" s="300"/>
      <c r="D301" s="113">
        <v>5</v>
      </c>
      <c r="E301" s="150" t="s">
        <v>57</v>
      </c>
      <c r="F301" s="150">
        <v>19500</v>
      </c>
      <c r="G301" s="152" t="s">
        <v>57</v>
      </c>
      <c r="H301" s="152" t="s">
        <v>57</v>
      </c>
      <c r="I301" s="110" t="s">
        <v>57</v>
      </c>
      <c r="J301" s="110">
        <f t="shared" si="376"/>
        <v>29250</v>
      </c>
      <c r="K301" s="112" t="s">
        <v>57</v>
      </c>
      <c r="L301" s="112" t="s">
        <v>57</v>
      </c>
      <c r="M301" s="110" t="s">
        <v>57</v>
      </c>
      <c r="N301" s="110">
        <f t="shared" ref="N301" si="386">F301*200%</f>
        <v>39000</v>
      </c>
      <c r="O301" s="112" t="s">
        <v>57</v>
      </c>
      <c r="P301" s="112" t="s">
        <v>57</v>
      </c>
    </row>
    <row r="302" spans="1:16" s="21" customFormat="1">
      <c r="A302" s="217">
        <v>71</v>
      </c>
      <c r="B302" s="219" t="s">
        <v>118</v>
      </c>
      <c r="C302" s="217">
        <v>580700</v>
      </c>
      <c r="D302" s="76">
        <v>1</v>
      </c>
      <c r="E302" s="150">
        <v>26360</v>
      </c>
      <c r="F302" s="150">
        <v>26360</v>
      </c>
      <c r="G302" s="152" t="s">
        <v>57</v>
      </c>
      <c r="H302" s="152" t="s">
        <v>57</v>
      </c>
      <c r="I302" s="71">
        <f>E302*150%</f>
        <v>39540</v>
      </c>
      <c r="J302" s="71">
        <f>F302*150%</f>
        <v>39540</v>
      </c>
      <c r="K302" s="75" t="s">
        <v>57</v>
      </c>
      <c r="L302" s="75" t="s">
        <v>57</v>
      </c>
      <c r="M302" s="71">
        <f>E302*200%</f>
        <v>52720</v>
      </c>
      <c r="N302" s="71">
        <f>F302*200%</f>
        <v>52720</v>
      </c>
      <c r="O302" s="75" t="s">
        <v>57</v>
      </c>
      <c r="P302" s="75" t="s">
        <v>57</v>
      </c>
    </row>
    <row r="303" spans="1:16" s="21" customFormat="1">
      <c r="A303" s="223"/>
      <c r="B303" s="224"/>
      <c r="C303" s="223"/>
      <c r="D303" s="113">
        <v>2</v>
      </c>
      <c r="E303" s="150">
        <v>26360</v>
      </c>
      <c r="F303" s="150">
        <v>26360</v>
      </c>
      <c r="G303" s="152" t="s">
        <v>57</v>
      </c>
      <c r="H303" s="152" t="s">
        <v>57</v>
      </c>
      <c r="I303" s="110">
        <f>E303*150%</f>
        <v>39540</v>
      </c>
      <c r="J303" s="110">
        <f>F303*150%</f>
        <v>39540</v>
      </c>
      <c r="K303" s="112" t="s">
        <v>57</v>
      </c>
      <c r="L303" s="112" t="s">
        <v>57</v>
      </c>
      <c r="M303" s="110">
        <f>E303*200%</f>
        <v>52720</v>
      </c>
      <c r="N303" s="110">
        <f>F303*200%</f>
        <v>52720</v>
      </c>
      <c r="O303" s="112" t="s">
        <v>57</v>
      </c>
      <c r="P303" s="112" t="s">
        <v>57</v>
      </c>
    </row>
    <row r="304" spans="1:16" s="21" customFormat="1">
      <c r="A304" s="223"/>
      <c r="B304" s="224"/>
      <c r="C304" s="223"/>
      <c r="D304" s="76">
        <v>3</v>
      </c>
      <c r="E304" s="150">
        <v>25400</v>
      </c>
      <c r="F304" s="150">
        <v>21800</v>
      </c>
      <c r="G304" s="152" t="s">
        <v>57</v>
      </c>
      <c r="H304" s="152" t="s">
        <v>57</v>
      </c>
      <c r="I304" s="71">
        <f t="shared" ref="I304" si="387">E304*150%</f>
        <v>38100</v>
      </c>
      <c r="J304" s="71">
        <f t="shared" ref="J304" si="388">F304*150%</f>
        <v>32700</v>
      </c>
      <c r="K304" s="75" t="s">
        <v>57</v>
      </c>
      <c r="L304" s="75" t="s">
        <v>57</v>
      </c>
      <c r="M304" s="71">
        <f t="shared" ref="M304" si="389">E304*200%</f>
        <v>50800</v>
      </c>
      <c r="N304" s="71">
        <f t="shared" ref="N304" si="390">F304*200%</f>
        <v>43600</v>
      </c>
      <c r="O304" s="75" t="s">
        <v>57</v>
      </c>
      <c r="P304" s="75" t="s">
        <v>57</v>
      </c>
    </row>
    <row r="305" spans="1:16" s="21" customFormat="1">
      <c r="A305" s="223"/>
      <c r="B305" s="224"/>
      <c r="C305" s="223"/>
      <c r="D305" s="76">
        <v>4</v>
      </c>
      <c r="E305" s="150">
        <v>23100</v>
      </c>
      <c r="F305" s="150">
        <v>19200</v>
      </c>
      <c r="G305" s="152" t="s">
        <v>57</v>
      </c>
      <c r="H305" s="152" t="s">
        <v>57</v>
      </c>
      <c r="I305" s="71">
        <f t="shared" ref="I305" si="391">E305*150%</f>
        <v>34650</v>
      </c>
      <c r="J305" s="71">
        <f t="shared" ref="J305" si="392">F305*150%</f>
        <v>28800</v>
      </c>
      <c r="K305" s="75" t="s">
        <v>57</v>
      </c>
      <c r="L305" s="75" t="s">
        <v>57</v>
      </c>
      <c r="M305" s="71">
        <f t="shared" ref="M305" si="393">E305*200%</f>
        <v>46200</v>
      </c>
      <c r="N305" s="71">
        <f t="shared" ref="N305" si="394">F305*200%</f>
        <v>38400</v>
      </c>
      <c r="O305" s="75" t="s">
        <v>57</v>
      </c>
      <c r="P305" s="75" t="s">
        <v>57</v>
      </c>
    </row>
    <row r="306" spans="1:16" s="21" customFormat="1">
      <c r="A306" s="218"/>
      <c r="B306" s="220"/>
      <c r="C306" s="218"/>
      <c r="D306" s="76">
        <v>5</v>
      </c>
      <c r="E306" s="150" t="s">
        <v>57</v>
      </c>
      <c r="F306" s="150">
        <v>18300</v>
      </c>
      <c r="G306" s="152" t="s">
        <v>57</v>
      </c>
      <c r="H306" s="152" t="s">
        <v>57</v>
      </c>
      <c r="I306" s="110" t="s">
        <v>57</v>
      </c>
      <c r="J306" s="71">
        <f t="shared" ref="J306:J324" si="395">F306*150%</f>
        <v>27450</v>
      </c>
      <c r="K306" s="75" t="s">
        <v>57</v>
      </c>
      <c r="L306" s="75" t="s">
        <v>57</v>
      </c>
      <c r="M306" s="110" t="s">
        <v>57</v>
      </c>
      <c r="N306" s="71">
        <f t="shared" ref="N306:N324" si="396">F306*200%</f>
        <v>36600</v>
      </c>
      <c r="O306" s="75" t="s">
        <v>57</v>
      </c>
      <c r="P306" s="75" t="s">
        <v>57</v>
      </c>
    </row>
    <row r="307" spans="1:16" s="21" customFormat="1">
      <c r="A307" s="217">
        <v>72</v>
      </c>
      <c r="B307" s="219" t="s">
        <v>144</v>
      </c>
      <c r="C307" s="217">
        <v>580400</v>
      </c>
      <c r="D307" s="71">
        <v>1</v>
      </c>
      <c r="E307" s="150">
        <v>26360</v>
      </c>
      <c r="F307" s="150">
        <v>26360</v>
      </c>
      <c r="G307" s="152" t="s">
        <v>57</v>
      </c>
      <c r="H307" s="152" t="s">
        <v>57</v>
      </c>
      <c r="I307" s="71">
        <f t="shared" ref="I307:J310" si="397">E307*150%</f>
        <v>39540</v>
      </c>
      <c r="J307" s="71">
        <f t="shared" si="397"/>
        <v>39540</v>
      </c>
      <c r="K307" s="75" t="s">
        <v>57</v>
      </c>
      <c r="L307" s="75" t="s">
        <v>57</v>
      </c>
      <c r="M307" s="71">
        <f t="shared" ref="M307:N310" si="398">E307*200%</f>
        <v>52720</v>
      </c>
      <c r="N307" s="71">
        <f t="shared" si="398"/>
        <v>52720</v>
      </c>
      <c r="O307" s="75" t="s">
        <v>57</v>
      </c>
      <c r="P307" s="75" t="s">
        <v>57</v>
      </c>
    </row>
    <row r="308" spans="1:16" s="21" customFormat="1">
      <c r="A308" s="218"/>
      <c r="B308" s="220"/>
      <c r="C308" s="218"/>
      <c r="D308" s="110">
        <v>2</v>
      </c>
      <c r="E308" s="150">
        <v>26360</v>
      </c>
      <c r="F308" s="150">
        <v>26360</v>
      </c>
      <c r="G308" s="152" t="s">
        <v>57</v>
      </c>
      <c r="H308" s="152" t="s">
        <v>57</v>
      </c>
      <c r="I308" s="110">
        <f t="shared" si="397"/>
        <v>39540</v>
      </c>
      <c r="J308" s="110">
        <f t="shared" si="397"/>
        <v>39540</v>
      </c>
      <c r="K308" s="112" t="s">
        <v>57</v>
      </c>
      <c r="L308" s="112" t="s">
        <v>57</v>
      </c>
      <c r="M308" s="110">
        <f t="shared" si="398"/>
        <v>52720</v>
      </c>
      <c r="N308" s="110">
        <f t="shared" si="398"/>
        <v>52720</v>
      </c>
      <c r="O308" s="112" t="s">
        <v>57</v>
      </c>
      <c r="P308" s="112" t="s">
        <v>57</v>
      </c>
    </row>
    <row r="309" spans="1:16" s="21" customFormat="1">
      <c r="A309" s="217">
        <v>73</v>
      </c>
      <c r="B309" s="219" t="s">
        <v>78</v>
      </c>
      <c r="C309" s="217">
        <v>580500</v>
      </c>
      <c r="D309" s="71">
        <v>1</v>
      </c>
      <c r="E309" s="150">
        <v>26360</v>
      </c>
      <c r="F309" s="150">
        <v>26360</v>
      </c>
      <c r="G309" s="152" t="s">
        <v>57</v>
      </c>
      <c r="H309" s="152" t="s">
        <v>57</v>
      </c>
      <c r="I309" s="71">
        <f t="shared" si="397"/>
        <v>39540</v>
      </c>
      <c r="J309" s="71">
        <f t="shared" si="397"/>
        <v>39540</v>
      </c>
      <c r="K309" s="75" t="s">
        <v>57</v>
      </c>
      <c r="L309" s="75" t="s">
        <v>57</v>
      </c>
      <c r="M309" s="71">
        <f t="shared" si="398"/>
        <v>52720</v>
      </c>
      <c r="N309" s="71">
        <f t="shared" si="398"/>
        <v>52720</v>
      </c>
      <c r="O309" s="75" t="s">
        <v>57</v>
      </c>
      <c r="P309" s="75" t="s">
        <v>57</v>
      </c>
    </row>
    <row r="310" spans="1:16" s="21" customFormat="1">
      <c r="A310" s="223"/>
      <c r="B310" s="224"/>
      <c r="C310" s="223"/>
      <c r="D310" s="110">
        <v>2</v>
      </c>
      <c r="E310" s="150">
        <v>26360</v>
      </c>
      <c r="F310" s="150">
        <v>26360</v>
      </c>
      <c r="G310" s="152" t="s">
        <v>57</v>
      </c>
      <c r="H310" s="152" t="s">
        <v>57</v>
      </c>
      <c r="I310" s="110">
        <f t="shared" si="397"/>
        <v>39540</v>
      </c>
      <c r="J310" s="110">
        <f t="shared" si="397"/>
        <v>39540</v>
      </c>
      <c r="K310" s="112" t="s">
        <v>57</v>
      </c>
      <c r="L310" s="112" t="s">
        <v>57</v>
      </c>
      <c r="M310" s="110">
        <f t="shared" si="398"/>
        <v>52720</v>
      </c>
      <c r="N310" s="110">
        <f t="shared" si="398"/>
        <v>52720</v>
      </c>
      <c r="O310" s="112" t="s">
        <v>57</v>
      </c>
      <c r="P310" s="112" t="s">
        <v>57</v>
      </c>
    </row>
    <row r="311" spans="1:16" s="21" customFormat="1">
      <c r="A311" s="223"/>
      <c r="B311" s="224"/>
      <c r="C311" s="223"/>
      <c r="D311" s="71">
        <v>3</v>
      </c>
      <c r="E311" s="150">
        <v>25400</v>
      </c>
      <c r="F311" s="150">
        <v>20500</v>
      </c>
      <c r="G311" s="152" t="s">
        <v>57</v>
      </c>
      <c r="H311" s="152" t="s">
        <v>57</v>
      </c>
      <c r="I311" s="71">
        <f t="shared" ref="I311" si="399">E311*150%</f>
        <v>38100</v>
      </c>
      <c r="J311" s="71">
        <f t="shared" ref="J311" si="400">F311*150%</f>
        <v>30750</v>
      </c>
      <c r="K311" s="75" t="s">
        <v>57</v>
      </c>
      <c r="L311" s="75" t="s">
        <v>57</v>
      </c>
      <c r="M311" s="71">
        <f t="shared" ref="M311" si="401">E311*200%</f>
        <v>50800</v>
      </c>
      <c r="N311" s="71">
        <f t="shared" ref="N311" si="402">F311*200%</f>
        <v>41000</v>
      </c>
      <c r="O311" s="75" t="s">
        <v>57</v>
      </c>
      <c r="P311" s="75" t="s">
        <v>57</v>
      </c>
    </row>
    <row r="312" spans="1:16" s="21" customFormat="1">
      <c r="A312" s="223"/>
      <c r="B312" s="224"/>
      <c r="C312" s="223"/>
      <c r="D312" s="71">
        <v>4</v>
      </c>
      <c r="E312" s="150">
        <v>24300</v>
      </c>
      <c r="F312" s="150">
        <v>19200</v>
      </c>
      <c r="G312" s="152" t="s">
        <v>57</v>
      </c>
      <c r="H312" s="152" t="s">
        <v>57</v>
      </c>
      <c r="I312" s="71">
        <f t="shared" ref="I312" si="403">E312*150%</f>
        <v>36450</v>
      </c>
      <c r="J312" s="71">
        <f t="shared" ref="J312" si="404">F312*150%</f>
        <v>28800</v>
      </c>
      <c r="K312" s="75" t="s">
        <v>57</v>
      </c>
      <c r="L312" s="75" t="s">
        <v>57</v>
      </c>
      <c r="M312" s="71">
        <f t="shared" ref="M312" si="405">E312*200%</f>
        <v>48600</v>
      </c>
      <c r="N312" s="71">
        <f t="shared" ref="N312" si="406">F312*200%</f>
        <v>38400</v>
      </c>
      <c r="O312" s="75" t="s">
        <v>57</v>
      </c>
      <c r="P312" s="75" t="s">
        <v>57</v>
      </c>
    </row>
    <row r="313" spans="1:16" s="21" customFormat="1">
      <c r="A313" s="218"/>
      <c r="B313" s="220"/>
      <c r="C313" s="218"/>
      <c r="D313" s="71">
        <v>5</v>
      </c>
      <c r="E313" s="150" t="s">
        <v>57</v>
      </c>
      <c r="F313" s="150">
        <v>18600</v>
      </c>
      <c r="G313" s="152" t="s">
        <v>57</v>
      </c>
      <c r="H313" s="152" t="s">
        <v>57</v>
      </c>
      <c r="I313" s="110" t="s">
        <v>57</v>
      </c>
      <c r="J313" s="71">
        <f t="shared" si="395"/>
        <v>27900</v>
      </c>
      <c r="K313" s="75" t="s">
        <v>57</v>
      </c>
      <c r="L313" s="75" t="s">
        <v>57</v>
      </c>
      <c r="M313" s="110" t="s">
        <v>57</v>
      </c>
      <c r="N313" s="71">
        <f t="shared" si="396"/>
        <v>37200</v>
      </c>
      <c r="O313" s="75" t="s">
        <v>57</v>
      </c>
      <c r="P313" s="75" t="s">
        <v>57</v>
      </c>
    </row>
    <row r="314" spans="1:16" s="21" customFormat="1">
      <c r="A314" s="217">
        <v>74</v>
      </c>
      <c r="B314" s="219" t="s">
        <v>79</v>
      </c>
      <c r="C314" s="217">
        <v>580300</v>
      </c>
      <c r="D314" s="71">
        <v>1</v>
      </c>
      <c r="E314" s="150">
        <v>26360</v>
      </c>
      <c r="F314" s="150">
        <v>26360</v>
      </c>
      <c r="G314" s="152" t="s">
        <v>57</v>
      </c>
      <c r="H314" s="152" t="s">
        <v>57</v>
      </c>
      <c r="I314" s="71">
        <f t="shared" ref="I314:J320" si="407">E314*150%</f>
        <v>39540</v>
      </c>
      <c r="J314" s="71">
        <f t="shared" si="407"/>
        <v>39540</v>
      </c>
      <c r="K314" s="75" t="s">
        <v>57</v>
      </c>
      <c r="L314" s="75" t="s">
        <v>57</v>
      </c>
      <c r="M314" s="71">
        <f t="shared" ref="M314:N320" si="408">E314*200%</f>
        <v>52720</v>
      </c>
      <c r="N314" s="71">
        <f t="shared" si="408"/>
        <v>52720</v>
      </c>
      <c r="O314" s="75" t="s">
        <v>57</v>
      </c>
      <c r="P314" s="75" t="s">
        <v>57</v>
      </c>
    </row>
    <row r="315" spans="1:16" s="21" customFormat="1">
      <c r="A315" s="218"/>
      <c r="B315" s="220"/>
      <c r="C315" s="218"/>
      <c r="D315" s="110">
        <v>2</v>
      </c>
      <c r="E315" s="150">
        <v>26360</v>
      </c>
      <c r="F315" s="150">
        <v>26360</v>
      </c>
      <c r="G315" s="152" t="s">
        <v>57</v>
      </c>
      <c r="H315" s="152" t="s">
        <v>57</v>
      </c>
      <c r="I315" s="110">
        <f t="shared" ref="I315" si="409">E315*150%</f>
        <v>39540</v>
      </c>
      <c r="J315" s="110">
        <f t="shared" ref="J315" si="410">F315*150%</f>
        <v>39540</v>
      </c>
      <c r="K315" s="112" t="s">
        <v>57</v>
      </c>
      <c r="L315" s="112" t="s">
        <v>57</v>
      </c>
      <c r="M315" s="110">
        <f t="shared" ref="M315" si="411">E315*200%</f>
        <v>52720</v>
      </c>
      <c r="N315" s="110">
        <f t="shared" ref="N315" si="412">F315*200%</f>
        <v>52720</v>
      </c>
      <c r="O315" s="112" t="s">
        <v>57</v>
      </c>
      <c r="P315" s="112" t="s">
        <v>57</v>
      </c>
    </row>
    <row r="316" spans="1:16" s="21" customFormat="1">
      <c r="A316" s="217">
        <v>75</v>
      </c>
      <c r="B316" s="219" t="s">
        <v>119</v>
      </c>
      <c r="C316" s="217">
        <v>580800</v>
      </c>
      <c r="D316" s="71">
        <v>1</v>
      </c>
      <c r="E316" s="150">
        <v>26360</v>
      </c>
      <c r="F316" s="150">
        <v>26360</v>
      </c>
      <c r="G316" s="152" t="s">
        <v>57</v>
      </c>
      <c r="H316" s="152" t="s">
        <v>57</v>
      </c>
      <c r="I316" s="71">
        <f t="shared" si="407"/>
        <v>39540</v>
      </c>
      <c r="J316" s="71">
        <f t="shared" si="407"/>
        <v>39540</v>
      </c>
      <c r="K316" s="75" t="s">
        <v>57</v>
      </c>
      <c r="L316" s="75" t="s">
        <v>57</v>
      </c>
      <c r="M316" s="71">
        <f t="shared" si="408"/>
        <v>52720</v>
      </c>
      <c r="N316" s="71">
        <f t="shared" si="408"/>
        <v>52720</v>
      </c>
      <c r="O316" s="75" t="s">
        <v>57</v>
      </c>
      <c r="P316" s="75" t="s">
        <v>57</v>
      </c>
    </row>
    <row r="317" spans="1:16" s="21" customFormat="1">
      <c r="A317" s="218"/>
      <c r="B317" s="220"/>
      <c r="C317" s="218"/>
      <c r="D317" s="110">
        <v>2</v>
      </c>
      <c r="E317" s="150">
        <v>26360</v>
      </c>
      <c r="F317" s="150">
        <v>26360</v>
      </c>
      <c r="G317" s="152" t="s">
        <v>57</v>
      </c>
      <c r="H317" s="152" t="s">
        <v>57</v>
      </c>
      <c r="I317" s="110">
        <f t="shared" ref="I317" si="413">E317*150%</f>
        <v>39540</v>
      </c>
      <c r="J317" s="110">
        <f t="shared" ref="J317" si="414">F317*150%</f>
        <v>39540</v>
      </c>
      <c r="K317" s="112" t="s">
        <v>57</v>
      </c>
      <c r="L317" s="112" t="s">
        <v>57</v>
      </c>
      <c r="M317" s="110">
        <f t="shared" ref="M317" si="415">E317*200%</f>
        <v>52720</v>
      </c>
      <c r="N317" s="110">
        <f t="shared" ref="N317" si="416">F317*200%</f>
        <v>52720</v>
      </c>
      <c r="O317" s="112" t="s">
        <v>57</v>
      </c>
      <c r="P317" s="112" t="s">
        <v>57</v>
      </c>
    </row>
    <row r="318" spans="1:16" s="21" customFormat="1">
      <c r="A318" s="217">
        <v>76</v>
      </c>
      <c r="B318" s="219" t="s">
        <v>81</v>
      </c>
      <c r="C318" s="217">
        <v>580600</v>
      </c>
      <c r="D318" s="71">
        <v>1</v>
      </c>
      <c r="E318" s="150">
        <v>26360</v>
      </c>
      <c r="F318" s="150">
        <v>26360</v>
      </c>
      <c r="G318" s="152" t="s">
        <v>57</v>
      </c>
      <c r="H318" s="152" t="s">
        <v>57</v>
      </c>
      <c r="I318" s="71">
        <f t="shared" si="407"/>
        <v>39540</v>
      </c>
      <c r="J318" s="71">
        <f t="shared" si="407"/>
        <v>39540</v>
      </c>
      <c r="K318" s="75" t="s">
        <v>57</v>
      </c>
      <c r="L318" s="75" t="s">
        <v>57</v>
      </c>
      <c r="M318" s="71">
        <f t="shared" si="408"/>
        <v>52720</v>
      </c>
      <c r="N318" s="71">
        <f t="shared" si="408"/>
        <v>52720</v>
      </c>
      <c r="O318" s="75" t="s">
        <v>57</v>
      </c>
      <c r="P318" s="75" t="s">
        <v>57</v>
      </c>
    </row>
    <row r="319" spans="1:16" s="21" customFormat="1">
      <c r="A319" s="218"/>
      <c r="B319" s="220"/>
      <c r="C319" s="218"/>
      <c r="D319" s="110">
        <v>2</v>
      </c>
      <c r="E319" s="150">
        <v>26360</v>
      </c>
      <c r="F319" s="150">
        <v>26360</v>
      </c>
      <c r="G319" s="152" t="s">
        <v>57</v>
      </c>
      <c r="H319" s="152" t="s">
        <v>57</v>
      </c>
      <c r="I319" s="110">
        <f t="shared" ref="I319" si="417">E319*150%</f>
        <v>39540</v>
      </c>
      <c r="J319" s="110">
        <f t="shared" ref="J319" si="418">F319*150%</f>
        <v>39540</v>
      </c>
      <c r="K319" s="112" t="s">
        <v>57</v>
      </c>
      <c r="L319" s="112" t="s">
        <v>57</v>
      </c>
      <c r="M319" s="110">
        <f t="shared" ref="M319" si="419">E319*200%</f>
        <v>52720</v>
      </c>
      <c r="N319" s="110">
        <f t="shared" ref="N319" si="420">F319*200%</f>
        <v>52720</v>
      </c>
      <c r="O319" s="112" t="s">
        <v>57</v>
      </c>
      <c r="P319" s="112" t="s">
        <v>57</v>
      </c>
    </row>
    <row r="320" spans="1:16" s="21" customFormat="1">
      <c r="A320" s="269">
        <v>77</v>
      </c>
      <c r="B320" s="270" t="s">
        <v>38</v>
      </c>
      <c r="C320" s="217">
        <v>580200</v>
      </c>
      <c r="D320" s="76">
        <v>1</v>
      </c>
      <c r="E320" s="150">
        <v>26360</v>
      </c>
      <c r="F320" s="150">
        <v>26360</v>
      </c>
      <c r="G320" s="152" t="s">
        <v>57</v>
      </c>
      <c r="H320" s="152" t="s">
        <v>57</v>
      </c>
      <c r="I320" s="71">
        <f t="shared" si="407"/>
        <v>39540</v>
      </c>
      <c r="J320" s="71">
        <f t="shared" si="407"/>
        <v>39540</v>
      </c>
      <c r="K320" s="75" t="s">
        <v>57</v>
      </c>
      <c r="L320" s="75" t="s">
        <v>57</v>
      </c>
      <c r="M320" s="71">
        <f t="shared" si="408"/>
        <v>52720</v>
      </c>
      <c r="N320" s="71">
        <f t="shared" si="408"/>
        <v>52720</v>
      </c>
      <c r="O320" s="75" t="s">
        <v>57</v>
      </c>
      <c r="P320" s="75" t="s">
        <v>57</v>
      </c>
    </row>
    <row r="321" spans="1:16" s="21" customFormat="1">
      <c r="A321" s="269"/>
      <c r="B321" s="270"/>
      <c r="C321" s="223"/>
      <c r="D321" s="113">
        <v>2</v>
      </c>
      <c r="E321" s="150">
        <v>26360</v>
      </c>
      <c r="F321" s="150">
        <v>26360</v>
      </c>
      <c r="G321" s="152" t="s">
        <v>57</v>
      </c>
      <c r="H321" s="152" t="s">
        <v>57</v>
      </c>
      <c r="I321" s="110">
        <f t="shared" ref="I321" si="421">E321*150%</f>
        <v>39540</v>
      </c>
      <c r="J321" s="110">
        <f t="shared" ref="J321" si="422">F321*150%</f>
        <v>39540</v>
      </c>
      <c r="K321" s="112" t="s">
        <v>57</v>
      </c>
      <c r="L321" s="112" t="s">
        <v>57</v>
      </c>
      <c r="M321" s="110">
        <f t="shared" ref="M321" si="423">E321*200%</f>
        <v>52720</v>
      </c>
      <c r="N321" s="110">
        <f t="shared" ref="N321" si="424">F321*200%</f>
        <v>52720</v>
      </c>
      <c r="O321" s="112" t="s">
        <v>57</v>
      </c>
      <c r="P321" s="112" t="s">
        <v>57</v>
      </c>
    </row>
    <row r="322" spans="1:16" s="21" customFormat="1">
      <c r="A322" s="269"/>
      <c r="B322" s="270"/>
      <c r="C322" s="223"/>
      <c r="D322" s="76">
        <v>3</v>
      </c>
      <c r="E322" s="150">
        <v>23600</v>
      </c>
      <c r="F322" s="150">
        <v>19900</v>
      </c>
      <c r="G322" s="152" t="s">
        <v>57</v>
      </c>
      <c r="H322" s="152" t="s">
        <v>57</v>
      </c>
      <c r="I322" s="71">
        <f t="shared" ref="I322" si="425">E322*150%</f>
        <v>35400</v>
      </c>
      <c r="J322" s="71">
        <f t="shared" ref="J322" si="426">F322*150%</f>
        <v>29850</v>
      </c>
      <c r="K322" s="75" t="s">
        <v>57</v>
      </c>
      <c r="L322" s="75" t="s">
        <v>57</v>
      </c>
      <c r="M322" s="71">
        <f t="shared" ref="M322" si="427">E322*200%</f>
        <v>47200</v>
      </c>
      <c r="N322" s="71">
        <f t="shared" ref="N322" si="428">F322*200%</f>
        <v>39800</v>
      </c>
      <c r="O322" s="75" t="s">
        <v>57</v>
      </c>
      <c r="P322" s="75" t="s">
        <v>57</v>
      </c>
    </row>
    <row r="323" spans="1:16" s="21" customFormat="1">
      <c r="A323" s="269"/>
      <c r="B323" s="270"/>
      <c r="C323" s="223"/>
      <c r="D323" s="76">
        <v>4</v>
      </c>
      <c r="E323" s="150">
        <v>23100</v>
      </c>
      <c r="F323" s="150">
        <v>19200</v>
      </c>
      <c r="G323" s="152" t="s">
        <v>57</v>
      </c>
      <c r="H323" s="152" t="s">
        <v>57</v>
      </c>
      <c r="I323" s="71">
        <f t="shared" ref="I323" si="429">E323*150%</f>
        <v>34650</v>
      </c>
      <c r="J323" s="71">
        <f t="shared" ref="J323" si="430">F323*150%</f>
        <v>28800</v>
      </c>
      <c r="K323" s="75" t="s">
        <v>57</v>
      </c>
      <c r="L323" s="75" t="s">
        <v>57</v>
      </c>
      <c r="M323" s="71">
        <f t="shared" ref="M323" si="431">E323*200%</f>
        <v>46200</v>
      </c>
      <c r="N323" s="71">
        <f t="shared" ref="N323" si="432">F323*200%</f>
        <v>38400</v>
      </c>
      <c r="O323" s="75" t="s">
        <v>57</v>
      </c>
      <c r="P323" s="75" t="s">
        <v>57</v>
      </c>
    </row>
    <row r="324" spans="1:16" s="21" customFormat="1">
      <c r="A324" s="269"/>
      <c r="B324" s="270"/>
      <c r="C324" s="223"/>
      <c r="D324" s="76">
        <v>5</v>
      </c>
      <c r="E324" s="150" t="s">
        <v>57</v>
      </c>
      <c r="F324" s="150">
        <v>18600</v>
      </c>
      <c r="G324" s="152" t="s">
        <v>57</v>
      </c>
      <c r="H324" s="152" t="s">
        <v>57</v>
      </c>
      <c r="I324" s="110" t="s">
        <v>57</v>
      </c>
      <c r="J324" s="71">
        <f t="shared" si="395"/>
        <v>27900</v>
      </c>
      <c r="K324" s="75" t="s">
        <v>57</v>
      </c>
      <c r="L324" s="75" t="s">
        <v>57</v>
      </c>
      <c r="M324" s="110" t="s">
        <v>57</v>
      </c>
      <c r="N324" s="71">
        <f t="shared" si="396"/>
        <v>37200</v>
      </c>
      <c r="O324" s="75" t="s">
        <v>57</v>
      </c>
      <c r="P324" s="75" t="s">
        <v>57</v>
      </c>
    </row>
    <row r="325" spans="1:16" s="21" customFormat="1">
      <c r="A325" s="225">
        <v>78</v>
      </c>
      <c r="B325" s="226" t="s">
        <v>117</v>
      </c>
      <c r="C325" s="225">
        <v>580900</v>
      </c>
      <c r="D325" s="71">
        <v>1</v>
      </c>
      <c r="E325" s="150">
        <v>27060</v>
      </c>
      <c r="F325" s="150">
        <v>26360</v>
      </c>
      <c r="G325" s="152" t="s">
        <v>57</v>
      </c>
      <c r="H325" s="152" t="s">
        <v>57</v>
      </c>
      <c r="I325" s="71">
        <f>E325*150%</f>
        <v>40590</v>
      </c>
      <c r="J325" s="71">
        <f>F325*150%</f>
        <v>39540</v>
      </c>
      <c r="K325" s="75" t="s">
        <v>57</v>
      </c>
      <c r="L325" s="75" t="s">
        <v>57</v>
      </c>
      <c r="M325" s="71">
        <f>E325*200%</f>
        <v>54120</v>
      </c>
      <c r="N325" s="71">
        <f>F325*200%</f>
        <v>52720</v>
      </c>
      <c r="O325" s="75" t="s">
        <v>57</v>
      </c>
      <c r="P325" s="75" t="s">
        <v>57</v>
      </c>
    </row>
    <row r="326" spans="1:16" s="21" customFormat="1">
      <c r="A326" s="225"/>
      <c r="B326" s="226"/>
      <c r="C326" s="225"/>
      <c r="D326" s="110">
        <v>2</v>
      </c>
      <c r="E326" s="150">
        <v>27060</v>
      </c>
      <c r="F326" s="150">
        <v>26360</v>
      </c>
      <c r="G326" s="152" t="s">
        <v>57</v>
      </c>
      <c r="H326" s="152" t="s">
        <v>57</v>
      </c>
      <c r="I326" s="110">
        <f>E326*150%</f>
        <v>40590</v>
      </c>
      <c r="J326" s="110">
        <f>F326*150%</f>
        <v>39540</v>
      </c>
      <c r="K326" s="112" t="s">
        <v>57</v>
      </c>
      <c r="L326" s="112" t="s">
        <v>57</v>
      </c>
      <c r="M326" s="110">
        <f>E326*200%</f>
        <v>54120</v>
      </c>
      <c r="N326" s="110">
        <f>F326*200%</f>
        <v>52720</v>
      </c>
      <c r="O326" s="112" t="s">
        <v>57</v>
      </c>
      <c r="P326" s="112" t="s">
        <v>57</v>
      </c>
    </row>
    <row r="327" spans="1:16" s="21" customFormat="1">
      <c r="A327" s="225"/>
      <c r="B327" s="226"/>
      <c r="C327" s="225"/>
      <c r="D327" s="71">
        <v>3</v>
      </c>
      <c r="E327" s="150">
        <v>25400</v>
      </c>
      <c r="F327" s="150">
        <v>20700</v>
      </c>
      <c r="G327" s="152" t="s">
        <v>57</v>
      </c>
      <c r="H327" s="152" t="s">
        <v>57</v>
      </c>
      <c r="I327" s="71">
        <f t="shared" ref="I327" si="433">E327*150%</f>
        <v>38100</v>
      </c>
      <c r="J327" s="71">
        <f t="shared" ref="J327" si="434">F327*150%</f>
        <v>31050</v>
      </c>
      <c r="K327" s="75" t="s">
        <v>57</v>
      </c>
      <c r="L327" s="75" t="s">
        <v>57</v>
      </c>
      <c r="M327" s="71">
        <f t="shared" ref="M327" si="435">E327*200%</f>
        <v>50800</v>
      </c>
      <c r="N327" s="71">
        <f t="shared" ref="N327" si="436">F327*200%</f>
        <v>41400</v>
      </c>
      <c r="O327" s="75" t="s">
        <v>57</v>
      </c>
      <c r="P327" s="75" t="s">
        <v>57</v>
      </c>
    </row>
    <row r="328" spans="1:16" s="21" customFormat="1">
      <c r="A328" s="225"/>
      <c r="B328" s="226"/>
      <c r="C328" s="225"/>
      <c r="D328" s="71">
        <v>4</v>
      </c>
      <c r="E328" s="150">
        <v>25100</v>
      </c>
      <c r="F328" s="150">
        <v>20100</v>
      </c>
      <c r="G328" s="152" t="s">
        <v>57</v>
      </c>
      <c r="H328" s="152" t="s">
        <v>57</v>
      </c>
      <c r="I328" s="71">
        <f t="shared" ref="I328" si="437">E328*150%</f>
        <v>37650</v>
      </c>
      <c r="J328" s="71">
        <f t="shared" ref="J328" si="438">F328*150%</f>
        <v>30150</v>
      </c>
      <c r="K328" s="75" t="s">
        <v>57</v>
      </c>
      <c r="L328" s="75" t="s">
        <v>57</v>
      </c>
      <c r="M328" s="71">
        <f t="shared" ref="M328" si="439">E328*200%</f>
        <v>50200</v>
      </c>
      <c r="N328" s="71">
        <f t="shared" ref="N328" si="440">F328*200%</f>
        <v>40200</v>
      </c>
      <c r="O328" s="75" t="s">
        <v>57</v>
      </c>
      <c r="P328" s="75" t="s">
        <v>57</v>
      </c>
    </row>
    <row r="329" spans="1:16" ht="12.75" customHeight="1">
      <c r="A329" s="225"/>
      <c r="B329" s="226"/>
      <c r="C329" s="225"/>
      <c r="D329" s="78">
        <v>5</v>
      </c>
      <c r="E329" s="150" t="s">
        <v>57</v>
      </c>
      <c r="F329" s="150">
        <v>19300</v>
      </c>
      <c r="G329" s="152" t="s">
        <v>57</v>
      </c>
      <c r="H329" s="152" t="s">
        <v>57</v>
      </c>
      <c r="I329" s="97" t="s">
        <v>57</v>
      </c>
      <c r="J329" s="78">
        <f t="shared" ref="J329" si="441">F329*150%</f>
        <v>28950</v>
      </c>
      <c r="K329" s="79" t="s">
        <v>57</v>
      </c>
      <c r="L329" s="79" t="s">
        <v>57</v>
      </c>
      <c r="M329" s="97" t="s">
        <v>57</v>
      </c>
      <c r="N329" s="78">
        <f t="shared" ref="N329" si="442">F329*200%</f>
        <v>38600</v>
      </c>
      <c r="O329" s="79" t="s">
        <v>57</v>
      </c>
      <c r="P329" s="79" t="s">
        <v>57</v>
      </c>
    </row>
    <row r="330" spans="1:16" s="21" customFormat="1" ht="12.75" customHeight="1">
      <c r="A330" s="234" t="s">
        <v>451</v>
      </c>
      <c r="B330" s="235"/>
      <c r="C330" s="235"/>
      <c r="D330" s="235"/>
      <c r="E330" s="235"/>
      <c r="F330" s="235"/>
      <c r="G330" s="235"/>
      <c r="H330" s="235"/>
      <c r="I330" s="235"/>
      <c r="J330" s="235"/>
      <c r="K330" s="235"/>
      <c r="L330" s="235"/>
      <c r="M330" s="235"/>
      <c r="N330" s="235"/>
      <c r="O330" s="235"/>
      <c r="P330" s="236"/>
    </row>
    <row r="331" spans="1:16" s="21" customFormat="1">
      <c r="A331" s="217">
        <v>79</v>
      </c>
      <c r="B331" s="219" t="s">
        <v>32</v>
      </c>
      <c r="C331" s="217">
        <v>560001</v>
      </c>
      <c r="D331" s="71">
        <v>1</v>
      </c>
      <c r="E331" s="150">
        <v>49500</v>
      </c>
      <c r="F331" s="152" t="s">
        <v>57</v>
      </c>
      <c r="G331" s="152" t="s">
        <v>57</v>
      </c>
      <c r="H331" s="152" t="s">
        <v>57</v>
      </c>
      <c r="I331" s="71">
        <f t="shared" ref="I331" si="443">E331*150%</f>
        <v>74250</v>
      </c>
      <c r="J331" s="75" t="s">
        <v>57</v>
      </c>
      <c r="K331" s="75" t="s">
        <v>57</v>
      </c>
      <c r="L331" s="75" t="s">
        <v>57</v>
      </c>
      <c r="M331" s="162">
        <v>147000</v>
      </c>
      <c r="N331" s="75" t="s">
        <v>57</v>
      </c>
      <c r="O331" s="75" t="s">
        <v>57</v>
      </c>
      <c r="P331" s="75" t="s">
        <v>57</v>
      </c>
    </row>
    <row r="332" spans="1:16" s="21" customFormat="1">
      <c r="A332" s="223"/>
      <c r="B332" s="224"/>
      <c r="C332" s="223"/>
      <c r="D332" s="121">
        <v>2</v>
      </c>
      <c r="E332" s="150">
        <v>48500</v>
      </c>
      <c r="F332" s="152" t="s">
        <v>57</v>
      </c>
      <c r="G332" s="152" t="s">
        <v>57</v>
      </c>
      <c r="H332" s="152" t="s">
        <v>57</v>
      </c>
      <c r="I332" s="121">
        <f t="shared" ref="I332" si="444">E332*150%</f>
        <v>72750</v>
      </c>
      <c r="J332" s="123" t="s">
        <v>57</v>
      </c>
      <c r="K332" s="123" t="s">
        <v>57</v>
      </c>
      <c r="L332" s="123" t="s">
        <v>57</v>
      </c>
      <c r="M332" s="162">
        <v>146000</v>
      </c>
      <c r="N332" s="123" t="s">
        <v>57</v>
      </c>
      <c r="O332" s="123" t="s">
        <v>57</v>
      </c>
      <c r="P332" s="123" t="s">
        <v>57</v>
      </c>
    </row>
    <row r="333" spans="1:16" s="21" customFormat="1">
      <c r="A333" s="223"/>
      <c r="B333" s="224"/>
      <c r="C333" s="223"/>
      <c r="D333" s="71">
        <v>3</v>
      </c>
      <c r="E333" s="150">
        <v>46500</v>
      </c>
      <c r="F333" s="152" t="s">
        <v>57</v>
      </c>
      <c r="G333" s="152" t="s">
        <v>57</v>
      </c>
      <c r="H333" s="152" t="s">
        <v>57</v>
      </c>
      <c r="I333" s="71">
        <f t="shared" ref="I333" si="445">E333*150%</f>
        <v>69750</v>
      </c>
      <c r="J333" s="75" t="s">
        <v>57</v>
      </c>
      <c r="K333" s="75" t="s">
        <v>57</v>
      </c>
      <c r="L333" s="75" t="s">
        <v>57</v>
      </c>
      <c r="M333" s="162">
        <v>121000</v>
      </c>
      <c r="N333" s="75" t="s">
        <v>57</v>
      </c>
      <c r="O333" s="75" t="s">
        <v>57</v>
      </c>
      <c r="P333" s="75" t="s">
        <v>57</v>
      </c>
    </row>
    <row r="334" spans="1:16" s="21" customFormat="1">
      <c r="A334" s="223"/>
      <c r="B334" s="224"/>
      <c r="C334" s="223"/>
      <c r="D334" s="71">
        <v>4</v>
      </c>
      <c r="E334" s="150">
        <v>42100</v>
      </c>
      <c r="F334" s="152" t="s">
        <v>57</v>
      </c>
      <c r="G334" s="152" t="s">
        <v>57</v>
      </c>
      <c r="H334" s="152" t="s">
        <v>57</v>
      </c>
      <c r="I334" s="71">
        <f t="shared" ref="I334" si="446">E334*150%</f>
        <v>63150</v>
      </c>
      <c r="J334" s="75" t="s">
        <v>57</v>
      </c>
      <c r="K334" s="75" t="s">
        <v>57</v>
      </c>
      <c r="L334" s="75" t="s">
        <v>57</v>
      </c>
      <c r="M334" s="162">
        <v>91000</v>
      </c>
      <c r="N334" s="75" t="s">
        <v>57</v>
      </c>
      <c r="O334" s="75" t="s">
        <v>57</v>
      </c>
      <c r="P334" s="75" t="s">
        <v>57</v>
      </c>
    </row>
    <row r="335" spans="1:16" s="21" customFormat="1">
      <c r="A335" s="223"/>
      <c r="B335" s="224"/>
      <c r="C335" s="223"/>
      <c r="D335" s="71">
        <v>5</v>
      </c>
      <c r="E335" s="150">
        <v>36700</v>
      </c>
      <c r="F335" s="152" t="s">
        <v>57</v>
      </c>
      <c r="G335" s="152" t="s">
        <v>57</v>
      </c>
      <c r="H335" s="152" t="s">
        <v>57</v>
      </c>
      <c r="I335" s="71">
        <f t="shared" ref="I335:I336" si="447">E335*150%</f>
        <v>55050</v>
      </c>
      <c r="J335" s="75" t="s">
        <v>57</v>
      </c>
      <c r="K335" s="75" t="s">
        <v>57</v>
      </c>
      <c r="L335" s="75" t="s">
        <v>57</v>
      </c>
      <c r="M335" s="162">
        <v>80800</v>
      </c>
      <c r="N335" s="75" t="s">
        <v>57</v>
      </c>
      <c r="O335" s="75" t="s">
        <v>57</v>
      </c>
      <c r="P335" s="75" t="s">
        <v>57</v>
      </c>
    </row>
    <row r="336" spans="1:16" s="21" customFormat="1">
      <c r="A336" s="223"/>
      <c r="B336" s="224"/>
      <c r="C336" s="223"/>
      <c r="D336" s="71">
        <v>6</v>
      </c>
      <c r="E336" s="150">
        <v>36700</v>
      </c>
      <c r="F336" s="152" t="s">
        <v>57</v>
      </c>
      <c r="G336" s="152" t="s">
        <v>57</v>
      </c>
      <c r="H336" s="152" t="s">
        <v>57</v>
      </c>
      <c r="I336" s="71">
        <f t="shared" si="447"/>
        <v>55050</v>
      </c>
      <c r="J336" s="75" t="s">
        <v>57</v>
      </c>
      <c r="K336" s="75" t="s">
        <v>57</v>
      </c>
      <c r="L336" s="75" t="s">
        <v>57</v>
      </c>
      <c r="M336" s="162">
        <v>80800</v>
      </c>
      <c r="N336" s="75" t="s">
        <v>57</v>
      </c>
      <c r="O336" s="75" t="s">
        <v>57</v>
      </c>
      <c r="P336" s="75" t="s">
        <v>57</v>
      </c>
    </row>
    <row r="337" spans="1:16" s="21" customFormat="1">
      <c r="A337" s="225">
        <v>80</v>
      </c>
      <c r="B337" s="226" t="s">
        <v>20</v>
      </c>
      <c r="C337" s="225">
        <v>560002</v>
      </c>
      <c r="D337" s="76">
        <v>1</v>
      </c>
      <c r="E337" s="150">
        <v>40040</v>
      </c>
      <c r="F337" s="152" t="s">
        <v>57</v>
      </c>
      <c r="G337" s="152" t="s">
        <v>57</v>
      </c>
      <c r="H337" s="152" t="s">
        <v>57</v>
      </c>
      <c r="I337" s="71">
        <f>E337*150%</f>
        <v>60060</v>
      </c>
      <c r="J337" s="75" t="s">
        <v>57</v>
      </c>
      <c r="K337" s="75" t="s">
        <v>57</v>
      </c>
      <c r="L337" s="75" t="s">
        <v>57</v>
      </c>
      <c r="M337" s="162">
        <v>112000</v>
      </c>
      <c r="N337" s="75" t="s">
        <v>57</v>
      </c>
      <c r="O337" s="75" t="s">
        <v>57</v>
      </c>
      <c r="P337" s="75" t="s">
        <v>57</v>
      </c>
    </row>
    <row r="338" spans="1:16" s="21" customFormat="1">
      <c r="A338" s="225"/>
      <c r="B338" s="226"/>
      <c r="C338" s="225"/>
      <c r="D338" s="122">
        <v>2</v>
      </c>
      <c r="E338" s="150">
        <v>39940</v>
      </c>
      <c r="F338" s="152" t="s">
        <v>57</v>
      </c>
      <c r="G338" s="152" t="s">
        <v>57</v>
      </c>
      <c r="H338" s="152" t="s">
        <v>57</v>
      </c>
      <c r="I338" s="121">
        <f>E338*150%</f>
        <v>59910</v>
      </c>
      <c r="J338" s="123" t="s">
        <v>57</v>
      </c>
      <c r="K338" s="123" t="s">
        <v>57</v>
      </c>
      <c r="L338" s="123" t="s">
        <v>57</v>
      </c>
      <c r="M338" s="162">
        <v>111000</v>
      </c>
      <c r="N338" s="123" t="s">
        <v>57</v>
      </c>
      <c r="O338" s="123" t="s">
        <v>57</v>
      </c>
      <c r="P338" s="123" t="s">
        <v>57</v>
      </c>
    </row>
    <row r="339" spans="1:16" s="21" customFormat="1">
      <c r="A339" s="225"/>
      <c r="B339" s="226"/>
      <c r="C339" s="225"/>
      <c r="D339" s="76">
        <v>3</v>
      </c>
      <c r="E339" s="150">
        <v>38400</v>
      </c>
      <c r="F339" s="152" t="s">
        <v>57</v>
      </c>
      <c r="G339" s="152" t="s">
        <v>57</v>
      </c>
      <c r="H339" s="152" t="s">
        <v>57</v>
      </c>
      <c r="I339" s="71">
        <f t="shared" ref="I339" si="448">E339*150%</f>
        <v>57600</v>
      </c>
      <c r="J339" s="75" t="s">
        <v>57</v>
      </c>
      <c r="K339" s="75" t="s">
        <v>57</v>
      </c>
      <c r="L339" s="75" t="s">
        <v>57</v>
      </c>
      <c r="M339" s="162">
        <v>91000</v>
      </c>
      <c r="N339" s="75" t="s">
        <v>57</v>
      </c>
      <c r="O339" s="75" t="s">
        <v>57</v>
      </c>
      <c r="P339" s="75" t="s">
        <v>57</v>
      </c>
    </row>
    <row r="340" spans="1:16" s="21" customFormat="1">
      <c r="A340" s="225"/>
      <c r="B340" s="226"/>
      <c r="C340" s="225"/>
      <c r="D340" s="76">
        <v>4</v>
      </c>
      <c r="E340" s="150">
        <v>35400</v>
      </c>
      <c r="F340" s="152" t="s">
        <v>57</v>
      </c>
      <c r="G340" s="152" t="s">
        <v>57</v>
      </c>
      <c r="H340" s="152" t="s">
        <v>57</v>
      </c>
      <c r="I340" s="71">
        <f t="shared" ref="I340" si="449">E340*150%</f>
        <v>53100</v>
      </c>
      <c r="J340" s="75" t="s">
        <v>57</v>
      </c>
      <c r="K340" s="75" t="s">
        <v>57</v>
      </c>
      <c r="L340" s="75" t="s">
        <v>57</v>
      </c>
      <c r="M340" s="162">
        <v>71000</v>
      </c>
      <c r="N340" s="75" t="s">
        <v>57</v>
      </c>
      <c r="O340" s="75" t="s">
        <v>57</v>
      </c>
      <c r="P340" s="75" t="s">
        <v>57</v>
      </c>
    </row>
    <row r="341" spans="1:16" s="21" customFormat="1">
      <c r="A341" s="225"/>
      <c r="B341" s="226"/>
      <c r="C341" s="225"/>
      <c r="D341" s="76">
        <v>5</v>
      </c>
      <c r="E341" s="150">
        <v>30000</v>
      </c>
      <c r="F341" s="152" t="s">
        <v>57</v>
      </c>
      <c r="G341" s="152" t="s">
        <v>57</v>
      </c>
      <c r="H341" s="152" t="s">
        <v>57</v>
      </c>
      <c r="I341" s="71">
        <f t="shared" ref="I341:I358" si="450">E341*150%</f>
        <v>45000</v>
      </c>
      <c r="J341" s="75" t="s">
        <v>57</v>
      </c>
      <c r="K341" s="75" t="s">
        <v>57</v>
      </c>
      <c r="L341" s="75" t="s">
        <v>57</v>
      </c>
      <c r="M341" s="162">
        <v>63900</v>
      </c>
      <c r="N341" s="75" t="s">
        <v>57</v>
      </c>
      <c r="O341" s="75" t="s">
        <v>57</v>
      </c>
      <c r="P341" s="75" t="s">
        <v>57</v>
      </c>
    </row>
    <row r="342" spans="1:16" s="21" customFormat="1">
      <c r="A342" s="225"/>
      <c r="B342" s="226"/>
      <c r="C342" s="225"/>
      <c r="D342" s="76">
        <v>6</v>
      </c>
      <c r="E342" s="150">
        <v>30000</v>
      </c>
      <c r="F342" s="152" t="s">
        <v>57</v>
      </c>
      <c r="G342" s="152" t="s">
        <v>57</v>
      </c>
      <c r="H342" s="152" t="s">
        <v>57</v>
      </c>
      <c r="I342" s="71">
        <f t="shared" si="450"/>
        <v>45000</v>
      </c>
      <c r="J342" s="75" t="s">
        <v>57</v>
      </c>
      <c r="K342" s="75" t="s">
        <v>57</v>
      </c>
      <c r="L342" s="75" t="s">
        <v>57</v>
      </c>
      <c r="M342" s="162">
        <v>63900</v>
      </c>
      <c r="N342" s="75" t="s">
        <v>57</v>
      </c>
      <c r="O342" s="75" t="s">
        <v>57</v>
      </c>
      <c r="P342" s="75" t="s">
        <v>57</v>
      </c>
    </row>
    <row r="343" spans="1:16" s="21" customFormat="1">
      <c r="A343" s="217">
        <v>81</v>
      </c>
      <c r="B343" s="219" t="s">
        <v>59</v>
      </c>
      <c r="C343" s="217">
        <v>560003</v>
      </c>
      <c r="D343" s="71">
        <v>1</v>
      </c>
      <c r="E343" s="150">
        <v>39540</v>
      </c>
      <c r="F343" s="152" t="s">
        <v>57</v>
      </c>
      <c r="G343" s="152" t="s">
        <v>57</v>
      </c>
      <c r="H343" s="152" t="s">
        <v>57</v>
      </c>
      <c r="I343" s="71">
        <f>E343*150%</f>
        <v>59310</v>
      </c>
      <c r="J343" s="75" t="s">
        <v>57</v>
      </c>
      <c r="K343" s="75" t="s">
        <v>57</v>
      </c>
      <c r="L343" s="75" t="s">
        <v>57</v>
      </c>
      <c r="M343" s="162">
        <f>E343*200%+3600</f>
        <v>82680</v>
      </c>
      <c r="N343" s="75" t="s">
        <v>57</v>
      </c>
      <c r="O343" s="75" t="s">
        <v>57</v>
      </c>
      <c r="P343" s="75" t="s">
        <v>57</v>
      </c>
    </row>
    <row r="344" spans="1:16" s="21" customFormat="1">
      <c r="A344" s="223"/>
      <c r="B344" s="224"/>
      <c r="C344" s="223"/>
      <c r="D344" s="121">
        <v>2</v>
      </c>
      <c r="E344" s="150">
        <v>39540</v>
      </c>
      <c r="F344" s="152" t="s">
        <v>57</v>
      </c>
      <c r="G344" s="152" t="s">
        <v>57</v>
      </c>
      <c r="H344" s="152" t="s">
        <v>57</v>
      </c>
      <c r="I344" s="121">
        <f>E344*150%</f>
        <v>59310</v>
      </c>
      <c r="J344" s="123" t="s">
        <v>57</v>
      </c>
      <c r="K344" s="123" t="s">
        <v>57</v>
      </c>
      <c r="L344" s="123" t="s">
        <v>57</v>
      </c>
      <c r="M344" s="162">
        <f>E344*200%+3600</f>
        <v>82680</v>
      </c>
      <c r="N344" s="123" t="s">
        <v>57</v>
      </c>
      <c r="O344" s="123" t="s">
        <v>57</v>
      </c>
      <c r="P344" s="123" t="s">
        <v>57</v>
      </c>
    </row>
    <row r="345" spans="1:16" s="21" customFormat="1">
      <c r="A345" s="223"/>
      <c r="B345" s="224"/>
      <c r="C345" s="223"/>
      <c r="D345" s="71">
        <v>3</v>
      </c>
      <c r="E345" s="150">
        <v>28800</v>
      </c>
      <c r="F345" s="152" t="s">
        <v>57</v>
      </c>
      <c r="G345" s="152" t="s">
        <v>57</v>
      </c>
      <c r="H345" s="152" t="s">
        <v>57</v>
      </c>
      <c r="I345" s="71">
        <f t="shared" ref="I345" si="451">E345*150%</f>
        <v>43200</v>
      </c>
      <c r="J345" s="75" t="s">
        <v>57</v>
      </c>
      <c r="K345" s="75" t="s">
        <v>57</v>
      </c>
      <c r="L345" s="75" t="s">
        <v>57</v>
      </c>
      <c r="M345" s="162">
        <f>E345*200%+200</f>
        <v>57800</v>
      </c>
      <c r="N345" s="75" t="s">
        <v>57</v>
      </c>
      <c r="O345" s="75" t="s">
        <v>57</v>
      </c>
      <c r="P345" s="75" t="s">
        <v>57</v>
      </c>
    </row>
    <row r="346" spans="1:16" s="21" customFormat="1">
      <c r="A346" s="223"/>
      <c r="B346" s="224"/>
      <c r="C346" s="223"/>
      <c r="D346" s="71">
        <v>4</v>
      </c>
      <c r="E346" s="150">
        <v>26400</v>
      </c>
      <c r="F346" s="152" t="s">
        <v>57</v>
      </c>
      <c r="G346" s="152" t="s">
        <v>57</v>
      </c>
      <c r="H346" s="152" t="s">
        <v>57</v>
      </c>
      <c r="I346" s="71">
        <f t="shared" ref="I346" si="452">E346*150%</f>
        <v>39600</v>
      </c>
      <c r="J346" s="75" t="s">
        <v>57</v>
      </c>
      <c r="K346" s="75" t="s">
        <v>57</v>
      </c>
      <c r="L346" s="75" t="s">
        <v>57</v>
      </c>
      <c r="M346" s="162">
        <f>E346*200%+3700</f>
        <v>56500</v>
      </c>
      <c r="N346" s="75" t="s">
        <v>57</v>
      </c>
      <c r="O346" s="75" t="s">
        <v>57</v>
      </c>
      <c r="P346" s="75" t="s">
        <v>57</v>
      </c>
    </row>
    <row r="347" spans="1:16" s="21" customFormat="1">
      <c r="A347" s="223"/>
      <c r="B347" s="224"/>
      <c r="C347" s="223"/>
      <c r="D347" s="71">
        <v>5</v>
      </c>
      <c r="E347" s="150">
        <v>23600</v>
      </c>
      <c r="F347" s="152" t="s">
        <v>57</v>
      </c>
      <c r="G347" s="152" t="s">
        <v>57</v>
      </c>
      <c r="H347" s="152" t="s">
        <v>57</v>
      </c>
      <c r="I347" s="71">
        <f t="shared" si="450"/>
        <v>35400</v>
      </c>
      <c r="J347" s="75" t="s">
        <v>57</v>
      </c>
      <c r="K347" s="75" t="s">
        <v>57</v>
      </c>
      <c r="L347" s="75" t="s">
        <v>57</v>
      </c>
      <c r="M347" s="162">
        <f>E347*200%+3100</f>
        <v>50300</v>
      </c>
      <c r="N347" s="75" t="s">
        <v>57</v>
      </c>
      <c r="O347" s="75" t="s">
        <v>57</v>
      </c>
      <c r="P347" s="75" t="s">
        <v>57</v>
      </c>
    </row>
    <row r="348" spans="1:16" s="21" customFormat="1">
      <c r="A348" s="223"/>
      <c r="B348" s="224"/>
      <c r="C348" s="223"/>
      <c r="D348" s="71">
        <v>6</v>
      </c>
      <c r="E348" s="150">
        <v>23600</v>
      </c>
      <c r="F348" s="152" t="s">
        <v>57</v>
      </c>
      <c r="G348" s="152" t="s">
        <v>57</v>
      </c>
      <c r="H348" s="152" t="s">
        <v>57</v>
      </c>
      <c r="I348" s="71">
        <f t="shared" si="450"/>
        <v>35400</v>
      </c>
      <c r="J348" s="75" t="s">
        <v>57</v>
      </c>
      <c r="K348" s="75" t="s">
        <v>57</v>
      </c>
      <c r="L348" s="75" t="s">
        <v>57</v>
      </c>
      <c r="M348" s="162">
        <f>E348*200%+3100</f>
        <v>50300</v>
      </c>
      <c r="N348" s="75" t="s">
        <v>57</v>
      </c>
      <c r="O348" s="75" t="s">
        <v>57</v>
      </c>
      <c r="P348" s="75" t="s">
        <v>57</v>
      </c>
    </row>
    <row r="349" spans="1:16" s="21" customFormat="1">
      <c r="A349" s="217">
        <v>82</v>
      </c>
      <c r="B349" s="219" t="s">
        <v>21</v>
      </c>
      <c r="C349" s="217">
        <v>560004</v>
      </c>
      <c r="D349" s="71">
        <v>1</v>
      </c>
      <c r="E349" s="150">
        <v>51300</v>
      </c>
      <c r="F349" s="152" t="s">
        <v>57</v>
      </c>
      <c r="G349" s="152" t="s">
        <v>57</v>
      </c>
      <c r="H349" s="152" t="s">
        <v>57</v>
      </c>
      <c r="I349" s="71">
        <f t="shared" si="450"/>
        <v>76950</v>
      </c>
      <c r="J349" s="75" t="s">
        <v>57</v>
      </c>
      <c r="K349" s="75" t="s">
        <v>57</v>
      </c>
      <c r="L349" s="75" t="s">
        <v>57</v>
      </c>
      <c r="M349" s="162">
        <v>152000</v>
      </c>
      <c r="N349" s="75" t="s">
        <v>57</v>
      </c>
      <c r="O349" s="75" t="s">
        <v>57</v>
      </c>
      <c r="P349" s="75" t="s">
        <v>57</v>
      </c>
    </row>
    <row r="350" spans="1:16" s="21" customFormat="1">
      <c r="A350" s="223"/>
      <c r="B350" s="224"/>
      <c r="C350" s="223"/>
      <c r="D350" s="121">
        <v>2</v>
      </c>
      <c r="E350" s="150">
        <v>50300</v>
      </c>
      <c r="F350" s="152" t="s">
        <v>57</v>
      </c>
      <c r="G350" s="152" t="s">
        <v>57</v>
      </c>
      <c r="H350" s="152" t="s">
        <v>57</v>
      </c>
      <c r="I350" s="121">
        <f t="shared" ref="I350" si="453">E350*150%</f>
        <v>75450</v>
      </c>
      <c r="J350" s="123" t="s">
        <v>57</v>
      </c>
      <c r="K350" s="123" t="s">
        <v>57</v>
      </c>
      <c r="L350" s="123" t="s">
        <v>57</v>
      </c>
      <c r="M350" s="162">
        <v>151000</v>
      </c>
      <c r="N350" s="123" t="s">
        <v>57</v>
      </c>
      <c r="O350" s="123" t="s">
        <v>57</v>
      </c>
      <c r="P350" s="123" t="s">
        <v>57</v>
      </c>
    </row>
    <row r="351" spans="1:16" s="21" customFormat="1">
      <c r="A351" s="223"/>
      <c r="B351" s="224"/>
      <c r="C351" s="223"/>
      <c r="D351" s="71">
        <v>3</v>
      </c>
      <c r="E351" s="150">
        <v>49400</v>
      </c>
      <c r="F351" s="152" t="s">
        <v>57</v>
      </c>
      <c r="G351" s="152" t="s">
        <v>57</v>
      </c>
      <c r="H351" s="152" t="s">
        <v>57</v>
      </c>
      <c r="I351" s="71">
        <f t="shared" ref="I351" si="454">E351*150%</f>
        <v>74100</v>
      </c>
      <c r="J351" s="75" t="s">
        <v>57</v>
      </c>
      <c r="K351" s="75" t="s">
        <v>57</v>
      </c>
      <c r="L351" s="75" t="s">
        <v>57</v>
      </c>
      <c r="M351" s="162">
        <v>119400</v>
      </c>
      <c r="N351" s="75" t="s">
        <v>57</v>
      </c>
      <c r="O351" s="75" t="s">
        <v>57</v>
      </c>
      <c r="P351" s="75" t="s">
        <v>57</v>
      </c>
    </row>
    <row r="352" spans="1:16" s="21" customFormat="1">
      <c r="A352" s="223"/>
      <c r="B352" s="224"/>
      <c r="C352" s="223"/>
      <c r="D352" s="71">
        <v>4</v>
      </c>
      <c r="E352" s="150">
        <v>43600</v>
      </c>
      <c r="F352" s="152" t="s">
        <v>57</v>
      </c>
      <c r="G352" s="152" t="s">
        <v>57</v>
      </c>
      <c r="H352" s="152" t="s">
        <v>57</v>
      </c>
      <c r="I352" s="71">
        <f t="shared" ref="I352" si="455">E352*150%</f>
        <v>65400</v>
      </c>
      <c r="J352" s="75" t="s">
        <v>57</v>
      </c>
      <c r="K352" s="75" t="s">
        <v>57</v>
      </c>
      <c r="L352" s="75" t="s">
        <v>57</v>
      </c>
      <c r="M352" s="162">
        <v>93600</v>
      </c>
      <c r="N352" s="75" t="s">
        <v>57</v>
      </c>
      <c r="O352" s="75" t="s">
        <v>57</v>
      </c>
      <c r="P352" s="75" t="s">
        <v>57</v>
      </c>
    </row>
    <row r="353" spans="1:16" s="21" customFormat="1">
      <c r="A353" s="223"/>
      <c r="B353" s="224"/>
      <c r="C353" s="223"/>
      <c r="D353" s="71">
        <v>5</v>
      </c>
      <c r="E353" s="150">
        <v>37300</v>
      </c>
      <c r="F353" s="152" t="s">
        <v>57</v>
      </c>
      <c r="G353" s="152" t="s">
        <v>57</v>
      </c>
      <c r="H353" s="152" t="s">
        <v>57</v>
      </c>
      <c r="I353" s="71">
        <f t="shared" si="450"/>
        <v>55950</v>
      </c>
      <c r="J353" s="75" t="s">
        <v>57</v>
      </c>
      <c r="K353" s="75" t="s">
        <v>57</v>
      </c>
      <c r="L353" s="75" t="s">
        <v>57</v>
      </c>
      <c r="M353" s="162">
        <v>79700</v>
      </c>
      <c r="N353" s="75" t="s">
        <v>57</v>
      </c>
      <c r="O353" s="75" t="s">
        <v>57</v>
      </c>
      <c r="P353" s="75" t="s">
        <v>57</v>
      </c>
    </row>
    <row r="354" spans="1:16" s="21" customFormat="1">
      <c r="A354" s="217">
        <v>83</v>
      </c>
      <c r="B354" s="219" t="s">
        <v>123</v>
      </c>
      <c r="C354" s="217">
        <v>560005</v>
      </c>
      <c r="D354" s="71">
        <v>1</v>
      </c>
      <c r="E354" s="150">
        <v>48600</v>
      </c>
      <c r="F354" s="152" t="s">
        <v>57</v>
      </c>
      <c r="G354" s="152" t="s">
        <v>57</v>
      </c>
      <c r="H354" s="152">
        <v>41500</v>
      </c>
      <c r="I354" s="71">
        <f>E354*150%</f>
        <v>72900</v>
      </c>
      <c r="J354" s="75" t="s">
        <v>57</v>
      </c>
      <c r="K354" s="75" t="s">
        <v>57</v>
      </c>
      <c r="L354" s="109" t="s">
        <v>57</v>
      </c>
      <c r="M354" s="162">
        <v>102100</v>
      </c>
      <c r="N354" s="75" t="s">
        <v>57</v>
      </c>
      <c r="O354" s="75" t="s">
        <v>57</v>
      </c>
      <c r="P354" s="109" t="s">
        <v>57</v>
      </c>
    </row>
    <row r="355" spans="1:16" s="21" customFormat="1">
      <c r="A355" s="223"/>
      <c r="B355" s="224"/>
      <c r="C355" s="223"/>
      <c r="D355" s="121">
        <v>2</v>
      </c>
      <c r="E355" s="150">
        <v>47600</v>
      </c>
      <c r="F355" s="152" t="s">
        <v>57</v>
      </c>
      <c r="G355" s="152" t="s">
        <v>57</v>
      </c>
      <c r="H355" s="152">
        <v>41000</v>
      </c>
      <c r="I355" s="121">
        <f t="shared" ref="I355" si="456">E355*150%</f>
        <v>71400</v>
      </c>
      <c r="J355" s="123" t="s">
        <v>57</v>
      </c>
      <c r="K355" s="123" t="s">
        <v>57</v>
      </c>
      <c r="L355" s="123" t="s">
        <v>57</v>
      </c>
      <c r="M355" s="162">
        <v>94700</v>
      </c>
      <c r="N355" s="123" t="s">
        <v>57</v>
      </c>
      <c r="O355" s="123" t="s">
        <v>57</v>
      </c>
      <c r="P355" s="123" t="s">
        <v>57</v>
      </c>
    </row>
    <row r="356" spans="1:16" s="21" customFormat="1">
      <c r="A356" s="223"/>
      <c r="B356" s="224"/>
      <c r="C356" s="223"/>
      <c r="D356" s="71">
        <v>3</v>
      </c>
      <c r="E356" s="150">
        <v>47000</v>
      </c>
      <c r="F356" s="152" t="s">
        <v>57</v>
      </c>
      <c r="G356" s="152" t="s">
        <v>57</v>
      </c>
      <c r="H356" s="152" t="s">
        <v>57</v>
      </c>
      <c r="I356" s="71">
        <f t="shared" ref="I356" si="457">E356*150%</f>
        <v>70500</v>
      </c>
      <c r="J356" s="75" t="s">
        <v>57</v>
      </c>
      <c r="K356" s="75" t="s">
        <v>57</v>
      </c>
      <c r="L356" s="75" t="s">
        <v>57</v>
      </c>
      <c r="M356" s="162">
        <v>87000</v>
      </c>
      <c r="N356" s="75" t="s">
        <v>57</v>
      </c>
      <c r="O356" s="75" t="s">
        <v>57</v>
      </c>
      <c r="P356" s="75" t="s">
        <v>57</v>
      </c>
    </row>
    <row r="357" spans="1:16" s="21" customFormat="1">
      <c r="A357" s="223"/>
      <c r="B357" s="224"/>
      <c r="C357" s="223"/>
      <c r="D357" s="71">
        <v>4</v>
      </c>
      <c r="E357" s="150">
        <v>40600</v>
      </c>
      <c r="F357" s="152" t="s">
        <v>57</v>
      </c>
      <c r="G357" s="152" t="s">
        <v>57</v>
      </c>
      <c r="H357" s="152" t="s">
        <v>57</v>
      </c>
      <c r="I357" s="71">
        <f t="shared" ref="I357" si="458">E357*150%</f>
        <v>60900</v>
      </c>
      <c r="J357" s="75" t="s">
        <v>57</v>
      </c>
      <c r="K357" s="75" t="s">
        <v>57</v>
      </c>
      <c r="L357" s="75" t="s">
        <v>57</v>
      </c>
      <c r="M357" s="162">
        <v>80400</v>
      </c>
      <c r="N357" s="75" t="s">
        <v>57</v>
      </c>
      <c r="O357" s="75" t="s">
        <v>57</v>
      </c>
      <c r="P357" s="75" t="s">
        <v>57</v>
      </c>
    </row>
    <row r="358" spans="1:16">
      <c r="A358" s="218"/>
      <c r="B358" s="220"/>
      <c r="C358" s="218"/>
      <c r="D358" s="78">
        <v>5</v>
      </c>
      <c r="E358" s="150">
        <v>37600</v>
      </c>
      <c r="F358" s="152" t="s">
        <v>57</v>
      </c>
      <c r="G358" s="152" t="s">
        <v>57</v>
      </c>
      <c r="H358" s="152" t="s">
        <v>57</v>
      </c>
      <c r="I358" s="78">
        <f t="shared" si="450"/>
        <v>56400</v>
      </c>
      <c r="J358" s="79" t="s">
        <v>57</v>
      </c>
      <c r="K358" s="79" t="s">
        <v>57</v>
      </c>
      <c r="L358" s="79" t="s">
        <v>57</v>
      </c>
      <c r="M358" s="97">
        <v>80400</v>
      </c>
      <c r="N358" s="79" t="s">
        <v>57</v>
      </c>
      <c r="O358" s="79" t="s">
        <v>57</v>
      </c>
      <c r="P358" s="79" t="s">
        <v>57</v>
      </c>
    </row>
    <row r="359" spans="1:16" s="21" customFormat="1" ht="12.75" customHeight="1">
      <c r="A359" s="234" t="s">
        <v>122</v>
      </c>
      <c r="B359" s="235"/>
      <c r="C359" s="235"/>
      <c r="D359" s="235"/>
      <c r="E359" s="235"/>
      <c r="F359" s="235"/>
      <c r="G359" s="235"/>
      <c r="H359" s="235"/>
      <c r="I359" s="235"/>
      <c r="J359" s="235"/>
      <c r="K359" s="235"/>
      <c r="L359" s="235"/>
      <c r="M359" s="235"/>
      <c r="N359" s="235"/>
      <c r="O359" s="235"/>
      <c r="P359" s="236"/>
    </row>
    <row r="360" spans="1:16" s="21" customFormat="1" ht="12.75" customHeight="1">
      <c r="A360" s="234" t="s">
        <v>168</v>
      </c>
      <c r="B360" s="235"/>
      <c r="C360" s="235"/>
      <c r="D360" s="235"/>
      <c r="E360" s="235"/>
      <c r="F360" s="235"/>
      <c r="G360" s="235"/>
      <c r="H360" s="235"/>
      <c r="I360" s="235"/>
      <c r="J360" s="235"/>
      <c r="K360" s="235"/>
      <c r="L360" s="235"/>
      <c r="M360" s="235"/>
      <c r="N360" s="235"/>
      <c r="O360" s="235"/>
      <c r="P360" s="236"/>
    </row>
    <row r="361" spans="1:16" s="21" customFormat="1">
      <c r="A361" s="217">
        <v>84</v>
      </c>
      <c r="B361" s="226" t="s">
        <v>167</v>
      </c>
      <c r="C361" s="217"/>
      <c r="D361" s="85">
        <v>1</v>
      </c>
      <c r="E361" s="156">
        <v>24000</v>
      </c>
      <c r="F361" s="157" t="s">
        <v>57</v>
      </c>
      <c r="G361" s="157" t="s">
        <v>57</v>
      </c>
      <c r="H361" s="157" t="s">
        <v>57</v>
      </c>
      <c r="I361" s="156">
        <v>26000</v>
      </c>
      <c r="J361" s="157" t="s">
        <v>57</v>
      </c>
      <c r="K361" s="157" t="s">
        <v>57</v>
      </c>
      <c r="L361" s="157" t="s">
        <v>57</v>
      </c>
      <c r="M361" s="85">
        <v>35000</v>
      </c>
      <c r="N361" s="87" t="s">
        <v>57</v>
      </c>
      <c r="O361" s="87" t="s">
        <v>57</v>
      </c>
      <c r="P361" s="87" t="s">
        <v>57</v>
      </c>
    </row>
    <row r="362" spans="1:16" s="21" customFormat="1">
      <c r="A362" s="223"/>
      <c r="B362" s="226"/>
      <c r="C362" s="223"/>
      <c r="D362" s="124">
        <v>2</v>
      </c>
      <c r="E362" s="156">
        <v>24000</v>
      </c>
      <c r="F362" s="157" t="s">
        <v>57</v>
      </c>
      <c r="G362" s="157" t="s">
        <v>57</v>
      </c>
      <c r="H362" s="157" t="s">
        <v>57</v>
      </c>
      <c r="I362" s="156">
        <v>26000</v>
      </c>
      <c r="J362" s="157" t="s">
        <v>57</v>
      </c>
      <c r="K362" s="157" t="s">
        <v>57</v>
      </c>
      <c r="L362" s="157" t="s">
        <v>57</v>
      </c>
      <c r="M362" s="124">
        <v>35000</v>
      </c>
      <c r="N362" s="126" t="s">
        <v>57</v>
      </c>
      <c r="O362" s="126" t="s">
        <v>57</v>
      </c>
      <c r="P362" s="126" t="s">
        <v>57</v>
      </c>
    </row>
    <row r="363" spans="1:16" s="21" customFormat="1" ht="15.75" customHeight="1">
      <c r="A363" s="223"/>
      <c r="B363" s="226"/>
      <c r="C363" s="223"/>
      <c r="D363" s="85">
        <v>3</v>
      </c>
      <c r="E363" s="156" t="s">
        <v>57</v>
      </c>
      <c r="F363" s="157" t="s">
        <v>57</v>
      </c>
      <c r="G363" s="157" t="s">
        <v>57</v>
      </c>
      <c r="H363" s="157" t="s">
        <v>57</v>
      </c>
      <c r="I363" s="156">
        <v>26000</v>
      </c>
      <c r="J363" s="157" t="s">
        <v>57</v>
      </c>
      <c r="K363" s="157" t="s">
        <v>57</v>
      </c>
      <c r="L363" s="157" t="s">
        <v>57</v>
      </c>
      <c r="M363" s="162">
        <v>32000</v>
      </c>
      <c r="N363" s="87" t="s">
        <v>57</v>
      </c>
      <c r="O363" s="87" t="s">
        <v>57</v>
      </c>
      <c r="P363" s="87" t="s">
        <v>57</v>
      </c>
    </row>
    <row r="364" spans="1:16" s="21" customFormat="1">
      <c r="A364" s="217">
        <v>85</v>
      </c>
      <c r="B364" s="226" t="s">
        <v>212</v>
      </c>
      <c r="C364" s="217"/>
      <c r="D364" s="85">
        <v>1</v>
      </c>
      <c r="E364" s="156">
        <v>24000</v>
      </c>
      <c r="F364" s="157" t="s">
        <v>57</v>
      </c>
      <c r="G364" s="157" t="s">
        <v>57</v>
      </c>
      <c r="H364" s="157" t="s">
        <v>57</v>
      </c>
      <c r="I364" s="156">
        <v>26000</v>
      </c>
      <c r="J364" s="157" t="s">
        <v>57</v>
      </c>
      <c r="K364" s="157" t="s">
        <v>57</v>
      </c>
      <c r="L364" s="157" t="s">
        <v>57</v>
      </c>
      <c r="M364" s="162">
        <v>35000</v>
      </c>
      <c r="N364" s="87" t="s">
        <v>57</v>
      </c>
      <c r="O364" s="87" t="s">
        <v>57</v>
      </c>
      <c r="P364" s="87" t="s">
        <v>57</v>
      </c>
    </row>
    <row r="365" spans="1:16" s="21" customFormat="1">
      <c r="A365" s="223"/>
      <c r="B365" s="226"/>
      <c r="C365" s="223"/>
      <c r="D365" s="124">
        <v>2</v>
      </c>
      <c r="E365" s="156">
        <v>24000</v>
      </c>
      <c r="F365" s="157" t="s">
        <v>57</v>
      </c>
      <c r="G365" s="157" t="s">
        <v>57</v>
      </c>
      <c r="H365" s="157" t="s">
        <v>57</v>
      </c>
      <c r="I365" s="156">
        <v>26000</v>
      </c>
      <c r="J365" s="157" t="s">
        <v>57</v>
      </c>
      <c r="K365" s="157" t="s">
        <v>57</v>
      </c>
      <c r="L365" s="157" t="s">
        <v>57</v>
      </c>
      <c r="M365" s="162">
        <v>35000</v>
      </c>
      <c r="N365" s="126" t="s">
        <v>57</v>
      </c>
      <c r="O365" s="126" t="s">
        <v>57</v>
      </c>
      <c r="P365" s="126" t="s">
        <v>57</v>
      </c>
    </row>
    <row r="366" spans="1:16" s="21" customFormat="1" ht="16.5" customHeight="1">
      <c r="A366" s="223"/>
      <c r="B366" s="226"/>
      <c r="C366" s="223"/>
      <c r="D366" s="85">
        <v>3</v>
      </c>
      <c r="E366" s="156" t="s">
        <v>57</v>
      </c>
      <c r="F366" s="157" t="s">
        <v>57</v>
      </c>
      <c r="G366" s="157" t="s">
        <v>57</v>
      </c>
      <c r="H366" s="157" t="s">
        <v>57</v>
      </c>
      <c r="I366" s="156">
        <v>26000</v>
      </c>
      <c r="J366" s="157" t="s">
        <v>57</v>
      </c>
      <c r="K366" s="157" t="s">
        <v>57</v>
      </c>
      <c r="L366" s="157" t="s">
        <v>57</v>
      </c>
      <c r="M366" s="162">
        <v>32000</v>
      </c>
      <c r="N366" s="87" t="s">
        <v>57</v>
      </c>
      <c r="O366" s="87" t="s">
        <v>57</v>
      </c>
      <c r="P366" s="86" t="s">
        <v>57</v>
      </c>
    </row>
    <row r="367" spans="1:16" s="21" customFormat="1" ht="15" customHeight="1">
      <c r="A367" s="217">
        <v>86</v>
      </c>
      <c r="B367" s="219" t="s">
        <v>267</v>
      </c>
      <c r="C367" s="217"/>
      <c r="D367" s="85">
        <v>1</v>
      </c>
      <c r="E367" s="156">
        <v>24000</v>
      </c>
      <c r="F367" s="157" t="s">
        <v>57</v>
      </c>
      <c r="G367" s="157" t="s">
        <v>57</v>
      </c>
      <c r="H367" s="157" t="s">
        <v>57</v>
      </c>
      <c r="I367" s="156">
        <v>26000</v>
      </c>
      <c r="J367" s="157" t="s">
        <v>57</v>
      </c>
      <c r="K367" s="157" t="s">
        <v>57</v>
      </c>
      <c r="L367" s="157" t="s">
        <v>57</v>
      </c>
      <c r="M367" s="162">
        <v>35000</v>
      </c>
      <c r="N367" s="87" t="s">
        <v>57</v>
      </c>
      <c r="O367" s="92" t="s">
        <v>57</v>
      </c>
      <c r="P367" s="87" t="s">
        <v>57</v>
      </c>
    </row>
    <row r="368" spans="1:16" s="21" customFormat="1" ht="15" customHeight="1">
      <c r="A368" s="223"/>
      <c r="B368" s="224"/>
      <c r="C368" s="223"/>
      <c r="D368" s="124">
        <v>2</v>
      </c>
      <c r="E368" s="156">
        <v>24000</v>
      </c>
      <c r="F368" s="157" t="s">
        <v>57</v>
      </c>
      <c r="G368" s="157" t="s">
        <v>57</v>
      </c>
      <c r="H368" s="157" t="s">
        <v>57</v>
      </c>
      <c r="I368" s="156">
        <v>26000</v>
      </c>
      <c r="J368" s="157" t="s">
        <v>57</v>
      </c>
      <c r="K368" s="157" t="s">
        <v>57</v>
      </c>
      <c r="L368" s="157" t="s">
        <v>57</v>
      </c>
      <c r="M368" s="162">
        <v>35000</v>
      </c>
      <c r="N368" s="126" t="s">
        <v>57</v>
      </c>
      <c r="O368" s="92" t="s">
        <v>57</v>
      </c>
      <c r="P368" s="126" t="s">
        <v>57</v>
      </c>
    </row>
    <row r="369" spans="1:16" s="21" customFormat="1" ht="13.5" customHeight="1">
      <c r="A369" s="223"/>
      <c r="B369" s="224"/>
      <c r="C369" s="223"/>
      <c r="D369" s="85">
        <v>3</v>
      </c>
      <c r="E369" s="156" t="s">
        <v>57</v>
      </c>
      <c r="F369" s="157" t="s">
        <v>57</v>
      </c>
      <c r="G369" s="157" t="s">
        <v>57</v>
      </c>
      <c r="H369" s="157" t="s">
        <v>57</v>
      </c>
      <c r="I369" s="156">
        <v>26000</v>
      </c>
      <c r="J369" s="157" t="s">
        <v>57</v>
      </c>
      <c r="K369" s="157" t="s">
        <v>57</v>
      </c>
      <c r="L369" s="157" t="s">
        <v>57</v>
      </c>
      <c r="M369" s="162">
        <v>32000</v>
      </c>
      <c r="N369" s="87" t="s">
        <v>57</v>
      </c>
      <c r="O369" s="87" t="s">
        <v>57</v>
      </c>
      <c r="P369" s="87" t="s">
        <v>57</v>
      </c>
    </row>
    <row r="370" spans="1:16" s="21" customFormat="1" ht="12.75" customHeight="1">
      <c r="A370" s="234" t="s">
        <v>164</v>
      </c>
      <c r="B370" s="235"/>
      <c r="C370" s="235"/>
      <c r="D370" s="235"/>
      <c r="E370" s="235"/>
      <c r="F370" s="235"/>
      <c r="G370" s="235"/>
      <c r="H370" s="235"/>
      <c r="I370" s="235"/>
      <c r="J370" s="235"/>
      <c r="K370" s="235"/>
      <c r="L370" s="235"/>
      <c r="M370" s="235"/>
      <c r="N370" s="235"/>
      <c r="O370" s="235"/>
      <c r="P370" s="236"/>
    </row>
    <row r="371" spans="1:16" s="21" customFormat="1" ht="42" customHeight="1">
      <c r="A371" s="83">
        <v>87</v>
      </c>
      <c r="B371" s="101" t="s">
        <v>377</v>
      </c>
      <c r="C371" s="85"/>
      <c r="D371" s="85">
        <v>1</v>
      </c>
      <c r="E371" s="162">
        <v>24000</v>
      </c>
      <c r="F371" s="164" t="s">
        <v>57</v>
      </c>
      <c r="G371" s="164" t="s">
        <v>57</v>
      </c>
      <c r="H371" s="164" t="s">
        <v>57</v>
      </c>
      <c r="I371" s="85">
        <v>26000</v>
      </c>
      <c r="J371" s="87" t="s">
        <v>57</v>
      </c>
      <c r="K371" s="87" t="s">
        <v>57</v>
      </c>
      <c r="L371" s="87" t="s">
        <v>57</v>
      </c>
      <c r="M371" s="85">
        <v>35000</v>
      </c>
      <c r="N371" s="87" t="s">
        <v>57</v>
      </c>
      <c r="O371" s="87" t="s">
        <v>57</v>
      </c>
      <c r="P371" s="87" t="s">
        <v>57</v>
      </c>
    </row>
    <row r="372" spans="1:16" ht="12.75" customHeight="1">
      <c r="A372" s="244" t="s">
        <v>124</v>
      </c>
      <c r="B372" s="232"/>
      <c r="C372" s="232"/>
      <c r="D372" s="232"/>
      <c r="E372" s="232"/>
      <c r="F372" s="232"/>
      <c r="G372" s="232"/>
      <c r="H372" s="232"/>
      <c r="I372" s="232"/>
      <c r="J372" s="232"/>
      <c r="K372" s="232"/>
      <c r="L372" s="232"/>
      <c r="M372" s="232"/>
      <c r="N372" s="232"/>
      <c r="O372" s="232"/>
      <c r="P372" s="233"/>
    </row>
    <row r="373" spans="1:16" s="21" customFormat="1">
      <c r="A373" s="225">
        <v>88</v>
      </c>
      <c r="B373" s="226" t="s">
        <v>43</v>
      </c>
      <c r="C373" s="225">
        <v>580100</v>
      </c>
      <c r="D373" s="76">
        <v>1</v>
      </c>
      <c r="E373" s="164" t="s">
        <v>57</v>
      </c>
      <c r="F373" s="164" t="s">
        <v>57</v>
      </c>
      <c r="G373" s="162">
        <v>29100</v>
      </c>
      <c r="H373" s="164" t="s">
        <v>57</v>
      </c>
      <c r="I373" s="75" t="s">
        <v>57</v>
      </c>
      <c r="J373" s="75" t="s">
        <v>57</v>
      </c>
      <c r="K373" s="71">
        <f>G373*150%</f>
        <v>43650</v>
      </c>
      <c r="L373" s="75" t="s">
        <v>57</v>
      </c>
      <c r="M373" s="75" t="s">
        <v>57</v>
      </c>
      <c r="N373" s="75" t="s">
        <v>57</v>
      </c>
      <c r="O373" s="71">
        <f t="shared" ref="O373:O382" si="459">G373*200%</f>
        <v>58200</v>
      </c>
      <c r="P373" s="75" t="s">
        <v>57</v>
      </c>
    </row>
    <row r="374" spans="1:16" s="21" customFormat="1">
      <c r="A374" s="225"/>
      <c r="B374" s="226"/>
      <c r="C374" s="225"/>
      <c r="D374" s="127">
        <v>2</v>
      </c>
      <c r="E374" s="164" t="s">
        <v>57</v>
      </c>
      <c r="F374" s="164" t="s">
        <v>57</v>
      </c>
      <c r="G374" s="162">
        <v>29100</v>
      </c>
      <c r="H374" s="164" t="s">
        <v>57</v>
      </c>
      <c r="I374" s="126" t="s">
        <v>57</v>
      </c>
      <c r="J374" s="126" t="s">
        <v>57</v>
      </c>
      <c r="K374" s="124">
        <f>G374*150%</f>
        <v>43650</v>
      </c>
      <c r="L374" s="126" t="s">
        <v>57</v>
      </c>
      <c r="M374" s="126" t="s">
        <v>57</v>
      </c>
      <c r="N374" s="126" t="s">
        <v>57</v>
      </c>
      <c r="O374" s="124">
        <f t="shared" si="459"/>
        <v>58200</v>
      </c>
      <c r="P374" s="126" t="s">
        <v>57</v>
      </c>
    </row>
    <row r="375" spans="1:16" s="21" customFormat="1">
      <c r="A375" s="225"/>
      <c r="B375" s="226"/>
      <c r="C375" s="225"/>
      <c r="D375" s="76">
        <v>3</v>
      </c>
      <c r="E375" s="164" t="s">
        <v>57</v>
      </c>
      <c r="F375" s="164">
        <v>29100</v>
      </c>
      <c r="G375" s="162">
        <v>22400</v>
      </c>
      <c r="H375" s="164" t="s">
        <v>57</v>
      </c>
      <c r="I375" s="75" t="s">
        <v>57</v>
      </c>
      <c r="J375" s="97">
        <f>F375*150%</f>
        <v>43650</v>
      </c>
      <c r="K375" s="71">
        <f t="shared" ref="K375" si="460">G375*150%</f>
        <v>33600</v>
      </c>
      <c r="L375" s="75" t="s">
        <v>57</v>
      </c>
      <c r="M375" s="75" t="s">
        <v>57</v>
      </c>
      <c r="N375" s="97">
        <f>F375*200%</f>
        <v>58200</v>
      </c>
      <c r="O375" s="71">
        <f t="shared" si="459"/>
        <v>44800</v>
      </c>
      <c r="P375" s="75" t="s">
        <v>57</v>
      </c>
    </row>
    <row r="376" spans="1:16" s="21" customFormat="1">
      <c r="A376" s="225"/>
      <c r="B376" s="226"/>
      <c r="C376" s="225"/>
      <c r="D376" s="76">
        <v>4</v>
      </c>
      <c r="E376" s="164" t="s">
        <v>57</v>
      </c>
      <c r="F376" s="164">
        <v>29100</v>
      </c>
      <c r="G376" s="162">
        <v>19700</v>
      </c>
      <c r="H376" s="164" t="s">
        <v>57</v>
      </c>
      <c r="I376" s="75" t="s">
        <v>57</v>
      </c>
      <c r="J376" s="78">
        <f>F376*150%</f>
        <v>43650</v>
      </c>
      <c r="K376" s="71">
        <f t="shared" ref="K376" si="461">G376*150%</f>
        <v>29550</v>
      </c>
      <c r="L376" s="75" t="s">
        <v>57</v>
      </c>
      <c r="M376" s="75" t="s">
        <v>57</v>
      </c>
      <c r="N376" s="78">
        <f>F376*200%</f>
        <v>58200</v>
      </c>
      <c r="O376" s="71">
        <f t="shared" si="459"/>
        <v>39400</v>
      </c>
      <c r="P376" s="75" t="s">
        <v>57</v>
      </c>
    </row>
    <row r="377" spans="1:16" s="21" customFormat="1">
      <c r="A377" s="217">
        <v>89</v>
      </c>
      <c r="B377" s="219" t="s">
        <v>30</v>
      </c>
      <c r="C377" s="217">
        <v>580100</v>
      </c>
      <c r="D377" s="71">
        <v>1</v>
      </c>
      <c r="E377" s="164" t="s">
        <v>57</v>
      </c>
      <c r="F377" s="164" t="s">
        <v>57</v>
      </c>
      <c r="G377" s="162">
        <v>29100</v>
      </c>
      <c r="H377" s="164" t="s">
        <v>57</v>
      </c>
      <c r="I377" s="164" t="s">
        <v>57</v>
      </c>
      <c r="J377" s="164" t="s">
        <v>57</v>
      </c>
      <c r="K377" s="162">
        <f t="shared" ref="K377:K382" si="462">G377*150%</f>
        <v>43650</v>
      </c>
      <c r="L377" s="164" t="s">
        <v>57</v>
      </c>
      <c r="M377" s="164" t="s">
        <v>57</v>
      </c>
      <c r="N377" s="164" t="s">
        <v>57</v>
      </c>
      <c r="O377" s="162">
        <f t="shared" si="459"/>
        <v>58200</v>
      </c>
      <c r="P377" s="75" t="s">
        <v>57</v>
      </c>
    </row>
    <row r="378" spans="1:16" s="21" customFormat="1">
      <c r="A378" s="223"/>
      <c r="B378" s="224"/>
      <c r="C378" s="223"/>
      <c r="D378" s="124">
        <v>2</v>
      </c>
      <c r="E378" s="164" t="s">
        <v>57</v>
      </c>
      <c r="F378" s="164" t="s">
        <v>57</v>
      </c>
      <c r="G378" s="162">
        <v>29100</v>
      </c>
      <c r="H378" s="164" t="s">
        <v>57</v>
      </c>
      <c r="I378" s="164" t="s">
        <v>57</v>
      </c>
      <c r="J378" s="164" t="s">
        <v>57</v>
      </c>
      <c r="K378" s="162">
        <f t="shared" si="462"/>
        <v>43650</v>
      </c>
      <c r="L378" s="164" t="s">
        <v>57</v>
      </c>
      <c r="M378" s="164" t="s">
        <v>57</v>
      </c>
      <c r="N378" s="164" t="s">
        <v>57</v>
      </c>
      <c r="O378" s="162">
        <f t="shared" si="459"/>
        <v>58200</v>
      </c>
      <c r="P378" s="126" t="s">
        <v>57</v>
      </c>
    </row>
    <row r="379" spans="1:16" s="21" customFormat="1">
      <c r="A379" s="223"/>
      <c r="B379" s="224"/>
      <c r="C379" s="223"/>
      <c r="D379" s="71">
        <v>3</v>
      </c>
      <c r="E379" s="164" t="s">
        <v>57</v>
      </c>
      <c r="F379" s="164">
        <v>29100</v>
      </c>
      <c r="G379" s="162">
        <v>22400</v>
      </c>
      <c r="H379" s="164" t="s">
        <v>57</v>
      </c>
      <c r="I379" s="164" t="s">
        <v>57</v>
      </c>
      <c r="J379" s="97">
        <f>F379*150%</f>
        <v>43650</v>
      </c>
      <c r="K379" s="162">
        <f t="shared" si="462"/>
        <v>33600</v>
      </c>
      <c r="L379" s="164" t="s">
        <v>57</v>
      </c>
      <c r="M379" s="164" t="s">
        <v>57</v>
      </c>
      <c r="N379" s="97">
        <f>F379*200%</f>
        <v>58200</v>
      </c>
      <c r="O379" s="162">
        <f t="shared" si="459"/>
        <v>44800</v>
      </c>
      <c r="P379" s="75" t="s">
        <v>57</v>
      </c>
    </row>
    <row r="380" spans="1:16" s="21" customFormat="1">
      <c r="A380" s="223"/>
      <c r="B380" s="224"/>
      <c r="C380" s="223"/>
      <c r="D380" s="71">
        <v>4</v>
      </c>
      <c r="E380" s="164" t="s">
        <v>57</v>
      </c>
      <c r="F380" s="164">
        <v>29100</v>
      </c>
      <c r="G380" s="162">
        <v>19700</v>
      </c>
      <c r="H380" s="164" t="s">
        <v>57</v>
      </c>
      <c r="I380" s="164" t="s">
        <v>57</v>
      </c>
      <c r="J380" s="97">
        <f>F380*150%</f>
        <v>43650</v>
      </c>
      <c r="K380" s="162">
        <f t="shared" si="462"/>
        <v>29550</v>
      </c>
      <c r="L380" s="164" t="s">
        <v>57</v>
      </c>
      <c r="M380" s="164" t="s">
        <v>57</v>
      </c>
      <c r="N380" s="97">
        <f>F380*200%</f>
        <v>58200</v>
      </c>
      <c r="O380" s="162">
        <f t="shared" si="459"/>
        <v>39400</v>
      </c>
      <c r="P380" s="75" t="s">
        <v>57</v>
      </c>
    </row>
    <row r="381" spans="1:16" s="21" customFormat="1">
      <c r="A381" s="225">
        <v>90</v>
      </c>
      <c r="B381" s="226" t="s">
        <v>8</v>
      </c>
      <c r="C381" s="225">
        <v>530500</v>
      </c>
      <c r="D381" s="76">
        <v>1</v>
      </c>
      <c r="E381" s="164" t="s">
        <v>57</v>
      </c>
      <c r="F381" s="164" t="s">
        <v>57</v>
      </c>
      <c r="G381" s="162">
        <v>27600</v>
      </c>
      <c r="H381" s="164" t="s">
        <v>57</v>
      </c>
      <c r="I381" s="75" t="s">
        <v>57</v>
      </c>
      <c r="J381" s="75" t="s">
        <v>57</v>
      </c>
      <c r="K381" s="71">
        <f t="shared" si="462"/>
        <v>41400</v>
      </c>
      <c r="L381" s="75" t="s">
        <v>57</v>
      </c>
      <c r="M381" s="75" t="s">
        <v>57</v>
      </c>
      <c r="N381" s="75" t="s">
        <v>57</v>
      </c>
      <c r="O381" s="71">
        <f t="shared" si="459"/>
        <v>55200</v>
      </c>
      <c r="P381" s="75" t="s">
        <v>57</v>
      </c>
    </row>
    <row r="382" spans="1:16" s="21" customFormat="1">
      <c r="A382" s="225"/>
      <c r="B382" s="226"/>
      <c r="C382" s="225"/>
      <c r="D382" s="127">
        <v>2</v>
      </c>
      <c r="E382" s="164" t="s">
        <v>57</v>
      </c>
      <c r="F382" s="164" t="s">
        <v>57</v>
      </c>
      <c r="G382" s="162">
        <v>27600</v>
      </c>
      <c r="H382" s="164" t="s">
        <v>57</v>
      </c>
      <c r="I382" s="126" t="s">
        <v>57</v>
      </c>
      <c r="J382" s="126" t="s">
        <v>57</v>
      </c>
      <c r="K382" s="124">
        <f t="shared" si="462"/>
        <v>41400</v>
      </c>
      <c r="L382" s="126" t="s">
        <v>57</v>
      </c>
      <c r="M382" s="126" t="s">
        <v>57</v>
      </c>
      <c r="N382" s="126" t="s">
        <v>57</v>
      </c>
      <c r="O382" s="124">
        <f t="shared" si="459"/>
        <v>55200</v>
      </c>
      <c r="P382" s="126" t="s">
        <v>57</v>
      </c>
    </row>
    <row r="383" spans="1:16" s="21" customFormat="1">
      <c r="A383" s="225"/>
      <c r="B383" s="226"/>
      <c r="C383" s="225"/>
      <c r="D383" s="76">
        <v>3</v>
      </c>
      <c r="E383" s="164" t="s">
        <v>57</v>
      </c>
      <c r="F383" s="164">
        <v>27600</v>
      </c>
      <c r="G383" s="162">
        <v>23700</v>
      </c>
      <c r="H383" s="164" t="s">
        <v>57</v>
      </c>
      <c r="I383" s="75" t="s">
        <v>57</v>
      </c>
      <c r="J383" s="97">
        <f>F383*150%</f>
        <v>41400</v>
      </c>
      <c r="K383" s="71">
        <f t="shared" ref="K383" si="463">G383*150%</f>
        <v>35550</v>
      </c>
      <c r="L383" s="75" t="s">
        <v>57</v>
      </c>
      <c r="M383" s="75" t="s">
        <v>57</v>
      </c>
      <c r="N383" s="97">
        <f>F383*200%</f>
        <v>55200</v>
      </c>
      <c r="O383" s="71">
        <f t="shared" ref="O383" si="464">G383*200%</f>
        <v>47400</v>
      </c>
      <c r="P383" s="75" t="s">
        <v>57</v>
      </c>
    </row>
    <row r="384" spans="1:16" s="21" customFormat="1">
      <c r="A384" s="225"/>
      <c r="B384" s="226"/>
      <c r="C384" s="225"/>
      <c r="D384" s="76">
        <v>4</v>
      </c>
      <c r="E384" s="164" t="s">
        <v>57</v>
      </c>
      <c r="F384" s="164">
        <v>27600</v>
      </c>
      <c r="G384" s="162">
        <v>20700</v>
      </c>
      <c r="H384" s="164" t="s">
        <v>57</v>
      </c>
      <c r="I384" s="75" t="s">
        <v>57</v>
      </c>
      <c r="J384" s="78">
        <f>F384*150%</f>
        <v>41400</v>
      </c>
      <c r="K384" s="71">
        <f t="shared" ref="K384" si="465">G384*150%</f>
        <v>31050</v>
      </c>
      <c r="L384" s="75" t="s">
        <v>57</v>
      </c>
      <c r="M384" s="75" t="s">
        <v>57</v>
      </c>
      <c r="N384" s="78">
        <f>F384*200%</f>
        <v>55200</v>
      </c>
      <c r="O384" s="71">
        <f t="shared" ref="O384" si="466">G384*200%</f>
        <v>41400</v>
      </c>
      <c r="P384" s="75" t="s">
        <v>57</v>
      </c>
    </row>
    <row r="385" spans="1:16" s="21" customFormat="1">
      <c r="A385" s="217">
        <v>91</v>
      </c>
      <c r="B385" s="219" t="s">
        <v>269</v>
      </c>
      <c r="C385" s="217">
        <v>550300</v>
      </c>
      <c r="D385" s="71">
        <v>1</v>
      </c>
      <c r="E385" s="164" t="s">
        <v>57</v>
      </c>
      <c r="F385" s="164" t="s">
        <v>57</v>
      </c>
      <c r="G385" s="162">
        <v>26360</v>
      </c>
      <c r="H385" s="164" t="s">
        <v>57</v>
      </c>
      <c r="I385" s="75" t="s">
        <v>57</v>
      </c>
      <c r="J385" s="75" t="s">
        <v>57</v>
      </c>
      <c r="K385" s="71">
        <f>G385*150%</f>
        <v>39540</v>
      </c>
      <c r="L385" s="75" t="s">
        <v>57</v>
      </c>
      <c r="M385" s="75" t="s">
        <v>57</v>
      </c>
      <c r="N385" s="75" t="s">
        <v>57</v>
      </c>
      <c r="O385" s="71">
        <f>G385*200%</f>
        <v>52720</v>
      </c>
      <c r="P385" s="75" t="s">
        <v>57</v>
      </c>
    </row>
    <row r="386" spans="1:16" s="21" customFormat="1">
      <c r="A386" s="223"/>
      <c r="B386" s="224"/>
      <c r="C386" s="223"/>
      <c r="D386" s="124">
        <v>2</v>
      </c>
      <c r="E386" s="164" t="s">
        <v>57</v>
      </c>
      <c r="F386" s="164" t="s">
        <v>57</v>
      </c>
      <c r="G386" s="162">
        <v>26360</v>
      </c>
      <c r="H386" s="164" t="s">
        <v>57</v>
      </c>
      <c r="I386" s="126" t="s">
        <v>57</v>
      </c>
      <c r="J386" s="126" t="s">
        <v>57</v>
      </c>
      <c r="K386" s="124">
        <f>G386*150%</f>
        <v>39540</v>
      </c>
      <c r="L386" s="126" t="s">
        <v>57</v>
      </c>
      <c r="M386" s="126" t="s">
        <v>57</v>
      </c>
      <c r="N386" s="126" t="s">
        <v>57</v>
      </c>
      <c r="O386" s="124">
        <f>G386*200%</f>
        <v>52720</v>
      </c>
      <c r="P386" s="126" t="s">
        <v>57</v>
      </c>
    </row>
    <row r="387" spans="1:16" s="21" customFormat="1">
      <c r="A387" s="223"/>
      <c r="B387" s="224"/>
      <c r="C387" s="223"/>
      <c r="D387" s="71">
        <v>3</v>
      </c>
      <c r="E387" s="164" t="s">
        <v>57</v>
      </c>
      <c r="F387" s="164">
        <v>26360</v>
      </c>
      <c r="G387" s="162">
        <v>18500</v>
      </c>
      <c r="H387" s="164" t="s">
        <v>57</v>
      </c>
      <c r="I387" s="75" t="s">
        <v>57</v>
      </c>
      <c r="J387" s="97">
        <f>F387*150%</f>
        <v>39540</v>
      </c>
      <c r="K387" s="71">
        <f t="shared" ref="K387" si="467">G387*150%</f>
        <v>27750</v>
      </c>
      <c r="L387" s="75" t="s">
        <v>57</v>
      </c>
      <c r="M387" s="75" t="s">
        <v>57</v>
      </c>
      <c r="N387" s="97">
        <f>F387*200%</f>
        <v>52720</v>
      </c>
      <c r="O387" s="71">
        <f t="shared" ref="O387" si="468">G387*200%</f>
        <v>37000</v>
      </c>
      <c r="P387" s="75" t="s">
        <v>57</v>
      </c>
    </row>
    <row r="388" spans="1:16" s="21" customFormat="1">
      <c r="A388" s="223"/>
      <c r="B388" s="224"/>
      <c r="C388" s="223"/>
      <c r="D388" s="71">
        <v>4</v>
      </c>
      <c r="E388" s="164" t="s">
        <v>57</v>
      </c>
      <c r="F388" s="164">
        <v>26360</v>
      </c>
      <c r="G388" s="162">
        <v>17000</v>
      </c>
      <c r="H388" s="164" t="s">
        <v>57</v>
      </c>
      <c r="I388" s="75" t="s">
        <v>57</v>
      </c>
      <c r="J388" s="78">
        <f>F388*150%</f>
        <v>39540</v>
      </c>
      <c r="K388" s="71">
        <f t="shared" ref="K388" si="469">G388*150%</f>
        <v>25500</v>
      </c>
      <c r="L388" s="75" t="s">
        <v>57</v>
      </c>
      <c r="M388" s="75" t="s">
        <v>57</v>
      </c>
      <c r="N388" s="78">
        <f>F388*200%</f>
        <v>52720</v>
      </c>
      <c r="O388" s="71">
        <f t="shared" ref="O388" si="470">G388*200%</f>
        <v>34000</v>
      </c>
      <c r="P388" s="75" t="s">
        <v>57</v>
      </c>
    </row>
    <row r="389" spans="1:16" s="21" customFormat="1">
      <c r="A389" s="217">
        <v>92</v>
      </c>
      <c r="B389" s="219" t="s">
        <v>270</v>
      </c>
      <c r="C389" s="217">
        <v>550100</v>
      </c>
      <c r="D389" s="71">
        <v>1</v>
      </c>
      <c r="E389" s="164" t="s">
        <v>57</v>
      </c>
      <c r="F389" s="164" t="s">
        <v>57</v>
      </c>
      <c r="G389" s="162">
        <v>26360</v>
      </c>
      <c r="H389" s="164" t="s">
        <v>57</v>
      </c>
      <c r="I389" s="75" t="s">
        <v>57</v>
      </c>
      <c r="J389" s="75" t="s">
        <v>57</v>
      </c>
      <c r="K389" s="71">
        <f>G389*150%</f>
        <v>39540</v>
      </c>
      <c r="L389" s="75" t="s">
        <v>57</v>
      </c>
      <c r="M389" s="75" t="s">
        <v>57</v>
      </c>
      <c r="N389" s="75" t="s">
        <v>57</v>
      </c>
      <c r="O389" s="71">
        <f>G389*200%</f>
        <v>52720</v>
      </c>
      <c r="P389" s="75" t="s">
        <v>57</v>
      </c>
    </row>
    <row r="390" spans="1:16" s="21" customFormat="1">
      <c r="A390" s="223"/>
      <c r="B390" s="224"/>
      <c r="C390" s="223"/>
      <c r="D390" s="124">
        <v>2</v>
      </c>
      <c r="E390" s="164" t="s">
        <v>57</v>
      </c>
      <c r="F390" s="164" t="s">
        <v>57</v>
      </c>
      <c r="G390" s="162">
        <v>26360</v>
      </c>
      <c r="H390" s="164" t="s">
        <v>57</v>
      </c>
      <c r="I390" s="126" t="s">
        <v>57</v>
      </c>
      <c r="J390" s="126" t="s">
        <v>57</v>
      </c>
      <c r="K390" s="124">
        <f>G390*150%</f>
        <v>39540</v>
      </c>
      <c r="L390" s="126" t="s">
        <v>57</v>
      </c>
      <c r="M390" s="126" t="s">
        <v>57</v>
      </c>
      <c r="N390" s="126" t="s">
        <v>57</v>
      </c>
      <c r="O390" s="124">
        <f>G390*200%</f>
        <v>52720</v>
      </c>
      <c r="P390" s="126" t="s">
        <v>57</v>
      </c>
    </row>
    <row r="391" spans="1:16" s="21" customFormat="1">
      <c r="A391" s="223"/>
      <c r="B391" s="224"/>
      <c r="C391" s="223"/>
      <c r="D391" s="71">
        <v>3</v>
      </c>
      <c r="E391" s="164" t="s">
        <v>57</v>
      </c>
      <c r="F391" s="164">
        <v>26360</v>
      </c>
      <c r="G391" s="162">
        <v>18500</v>
      </c>
      <c r="H391" s="164" t="s">
        <v>57</v>
      </c>
      <c r="I391" s="75" t="s">
        <v>57</v>
      </c>
      <c r="J391" s="97">
        <f>F391*150%</f>
        <v>39540</v>
      </c>
      <c r="K391" s="71">
        <f t="shared" ref="K391" si="471">G391*150%</f>
        <v>27750</v>
      </c>
      <c r="L391" s="75" t="s">
        <v>57</v>
      </c>
      <c r="M391" s="75" t="s">
        <v>57</v>
      </c>
      <c r="N391" s="97">
        <f>F391*200%</f>
        <v>52720</v>
      </c>
      <c r="O391" s="71">
        <f t="shared" ref="O391" si="472">G391*200%</f>
        <v>37000</v>
      </c>
      <c r="P391" s="75" t="s">
        <v>57</v>
      </c>
    </row>
    <row r="392" spans="1:16" s="21" customFormat="1">
      <c r="A392" s="223"/>
      <c r="B392" s="224"/>
      <c r="C392" s="223"/>
      <c r="D392" s="71">
        <v>4</v>
      </c>
      <c r="E392" s="164" t="s">
        <v>57</v>
      </c>
      <c r="F392" s="164">
        <v>26360</v>
      </c>
      <c r="G392" s="162">
        <v>17000</v>
      </c>
      <c r="H392" s="164" t="s">
        <v>57</v>
      </c>
      <c r="I392" s="75" t="s">
        <v>57</v>
      </c>
      <c r="J392" s="78">
        <f>F392*150%</f>
        <v>39540</v>
      </c>
      <c r="K392" s="71">
        <f t="shared" ref="K392" si="473">G392*150%</f>
        <v>25500</v>
      </c>
      <c r="L392" s="75" t="s">
        <v>57</v>
      </c>
      <c r="M392" s="75" t="s">
        <v>57</v>
      </c>
      <c r="N392" s="78">
        <f>F392*200%</f>
        <v>52720</v>
      </c>
      <c r="O392" s="71">
        <f>G392*200%</f>
        <v>34000</v>
      </c>
      <c r="P392" s="75" t="s">
        <v>57</v>
      </c>
    </row>
    <row r="393" spans="1:16" s="21" customFormat="1">
      <c r="A393" s="217">
        <v>93</v>
      </c>
      <c r="B393" s="219" t="s">
        <v>271</v>
      </c>
      <c r="C393" s="217">
        <v>550200</v>
      </c>
      <c r="D393" s="71">
        <v>1</v>
      </c>
      <c r="E393" s="164" t="s">
        <v>57</v>
      </c>
      <c r="F393" s="164" t="s">
        <v>57</v>
      </c>
      <c r="G393" s="162">
        <v>26360</v>
      </c>
      <c r="H393" s="164" t="s">
        <v>57</v>
      </c>
      <c r="I393" s="75" t="s">
        <v>57</v>
      </c>
      <c r="J393" s="75" t="s">
        <v>57</v>
      </c>
      <c r="K393" s="71">
        <f>G393*150%</f>
        <v>39540</v>
      </c>
      <c r="L393" s="75" t="s">
        <v>57</v>
      </c>
      <c r="M393" s="75" t="s">
        <v>57</v>
      </c>
      <c r="N393" s="75" t="s">
        <v>57</v>
      </c>
      <c r="O393" s="71">
        <f>G393*200%</f>
        <v>52720</v>
      </c>
      <c r="P393" s="75" t="s">
        <v>57</v>
      </c>
    </row>
    <row r="394" spans="1:16" s="21" customFormat="1">
      <c r="A394" s="223"/>
      <c r="B394" s="224"/>
      <c r="C394" s="223"/>
      <c r="D394" s="124">
        <v>2</v>
      </c>
      <c r="E394" s="164" t="s">
        <v>57</v>
      </c>
      <c r="F394" s="164" t="s">
        <v>57</v>
      </c>
      <c r="G394" s="162">
        <v>26360</v>
      </c>
      <c r="H394" s="164" t="s">
        <v>57</v>
      </c>
      <c r="I394" s="126" t="s">
        <v>57</v>
      </c>
      <c r="J394" s="126" t="s">
        <v>57</v>
      </c>
      <c r="K394" s="124">
        <f>G394*150%</f>
        <v>39540</v>
      </c>
      <c r="L394" s="126" t="s">
        <v>57</v>
      </c>
      <c r="M394" s="126" t="s">
        <v>57</v>
      </c>
      <c r="N394" s="126" t="s">
        <v>57</v>
      </c>
      <c r="O394" s="124">
        <f>G394*200%</f>
        <v>52720</v>
      </c>
      <c r="P394" s="126" t="s">
        <v>57</v>
      </c>
    </row>
    <row r="395" spans="1:16" s="21" customFormat="1">
      <c r="A395" s="223"/>
      <c r="B395" s="224"/>
      <c r="C395" s="223"/>
      <c r="D395" s="71">
        <v>3</v>
      </c>
      <c r="E395" s="164" t="s">
        <v>57</v>
      </c>
      <c r="F395" s="164">
        <v>26360</v>
      </c>
      <c r="G395" s="162">
        <v>18500</v>
      </c>
      <c r="H395" s="164" t="s">
        <v>57</v>
      </c>
      <c r="I395" s="75" t="s">
        <v>57</v>
      </c>
      <c r="J395" s="97">
        <f>F395*150%</f>
        <v>39540</v>
      </c>
      <c r="K395" s="71">
        <f t="shared" ref="K395" si="474">G395*150%</f>
        <v>27750</v>
      </c>
      <c r="L395" s="75" t="s">
        <v>57</v>
      </c>
      <c r="M395" s="75" t="s">
        <v>57</v>
      </c>
      <c r="N395" s="97">
        <f>F395*200%</f>
        <v>52720</v>
      </c>
      <c r="O395" s="71">
        <f t="shared" ref="O395" si="475">G395*200%</f>
        <v>37000</v>
      </c>
      <c r="P395" s="75" t="s">
        <v>57</v>
      </c>
    </row>
    <row r="396" spans="1:16" s="21" customFormat="1">
      <c r="A396" s="223"/>
      <c r="B396" s="224"/>
      <c r="C396" s="223"/>
      <c r="D396" s="71">
        <v>4</v>
      </c>
      <c r="E396" s="164" t="s">
        <v>57</v>
      </c>
      <c r="F396" s="164">
        <v>26360</v>
      </c>
      <c r="G396" s="162">
        <v>17000</v>
      </c>
      <c r="H396" s="164" t="s">
        <v>57</v>
      </c>
      <c r="I396" s="75" t="s">
        <v>57</v>
      </c>
      <c r="J396" s="78">
        <f>F396*150%</f>
        <v>39540</v>
      </c>
      <c r="K396" s="71">
        <f t="shared" ref="K396" si="476">G396*150%</f>
        <v>25500</v>
      </c>
      <c r="L396" s="75" t="s">
        <v>57</v>
      </c>
      <c r="M396" s="75" t="s">
        <v>57</v>
      </c>
      <c r="N396" s="78">
        <f>F396*200%</f>
        <v>52720</v>
      </c>
      <c r="O396" s="71">
        <f t="shared" ref="O396" si="477">G396*200%</f>
        <v>34000</v>
      </c>
      <c r="P396" s="75" t="s">
        <v>57</v>
      </c>
    </row>
    <row r="397" spans="1:16" s="21" customFormat="1">
      <c r="A397" s="217">
        <v>94</v>
      </c>
      <c r="B397" s="219" t="s">
        <v>273</v>
      </c>
      <c r="C397" s="217">
        <v>550700</v>
      </c>
      <c r="D397" s="71">
        <v>1</v>
      </c>
      <c r="E397" s="164" t="s">
        <v>57</v>
      </c>
      <c r="F397" s="164" t="s">
        <v>57</v>
      </c>
      <c r="G397" s="162">
        <v>26360</v>
      </c>
      <c r="H397" s="164" t="s">
        <v>57</v>
      </c>
      <c r="I397" s="164" t="s">
        <v>57</v>
      </c>
      <c r="J397" s="75" t="s">
        <v>57</v>
      </c>
      <c r="K397" s="71">
        <f>G397*150%</f>
        <v>39540</v>
      </c>
      <c r="L397" s="75" t="s">
        <v>57</v>
      </c>
      <c r="M397" s="75" t="s">
        <v>57</v>
      </c>
      <c r="N397" s="75" t="s">
        <v>57</v>
      </c>
      <c r="O397" s="71">
        <f>G397*200%</f>
        <v>52720</v>
      </c>
      <c r="P397" s="75" t="s">
        <v>57</v>
      </c>
    </row>
    <row r="398" spans="1:16" s="21" customFormat="1">
      <c r="A398" s="223"/>
      <c r="B398" s="224"/>
      <c r="C398" s="223"/>
      <c r="D398" s="124">
        <v>2</v>
      </c>
      <c r="E398" s="164" t="s">
        <v>57</v>
      </c>
      <c r="F398" s="164" t="s">
        <v>57</v>
      </c>
      <c r="G398" s="162">
        <v>26360</v>
      </c>
      <c r="H398" s="164" t="s">
        <v>57</v>
      </c>
      <c r="I398" s="164" t="s">
        <v>57</v>
      </c>
      <c r="J398" s="126" t="s">
        <v>57</v>
      </c>
      <c r="K398" s="124">
        <f>G398*150%</f>
        <v>39540</v>
      </c>
      <c r="L398" s="126" t="s">
        <v>57</v>
      </c>
      <c r="M398" s="126" t="s">
        <v>57</v>
      </c>
      <c r="N398" s="126" t="s">
        <v>57</v>
      </c>
      <c r="O398" s="124">
        <f>G398*200%</f>
        <v>52720</v>
      </c>
      <c r="P398" s="126" t="s">
        <v>57</v>
      </c>
    </row>
    <row r="399" spans="1:16" s="21" customFormat="1">
      <c r="A399" s="223"/>
      <c r="B399" s="224"/>
      <c r="C399" s="223"/>
      <c r="D399" s="71">
        <v>3</v>
      </c>
      <c r="E399" s="164" t="s">
        <v>57</v>
      </c>
      <c r="F399" s="164">
        <v>26360</v>
      </c>
      <c r="G399" s="162">
        <v>19200</v>
      </c>
      <c r="H399" s="164" t="s">
        <v>57</v>
      </c>
      <c r="I399" s="164" t="s">
        <v>57</v>
      </c>
      <c r="J399" s="97">
        <f>F399*150%</f>
        <v>39540</v>
      </c>
      <c r="K399" s="71">
        <f t="shared" ref="K399" si="478">G399*150%</f>
        <v>28800</v>
      </c>
      <c r="L399" s="75" t="s">
        <v>57</v>
      </c>
      <c r="M399" s="75" t="s">
        <v>57</v>
      </c>
      <c r="N399" s="97">
        <f>F399*200%</f>
        <v>52720</v>
      </c>
      <c r="O399" s="71">
        <f t="shared" ref="O399" si="479">G399*200%</f>
        <v>38400</v>
      </c>
      <c r="P399" s="75" t="s">
        <v>57</v>
      </c>
    </row>
    <row r="400" spans="1:16" s="21" customFormat="1">
      <c r="A400" s="223"/>
      <c r="B400" s="224"/>
      <c r="C400" s="223"/>
      <c r="D400" s="71">
        <v>4</v>
      </c>
      <c r="E400" s="164" t="s">
        <v>57</v>
      </c>
      <c r="F400" s="164">
        <v>26360</v>
      </c>
      <c r="G400" s="162">
        <v>17000</v>
      </c>
      <c r="H400" s="164" t="s">
        <v>57</v>
      </c>
      <c r="I400" s="164" t="s">
        <v>57</v>
      </c>
      <c r="J400" s="78">
        <f>F400*150%</f>
        <v>39540</v>
      </c>
      <c r="K400" s="71">
        <f t="shared" ref="K400" si="480">G400*150%</f>
        <v>25500</v>
      </c>
      <c r="L400" s="75" t="s">
        <v>57</v>
      </c>
      <c r="M400" s="75" t="s">
        <v>57</v>
      </c>
      <c r="N400" s="78">
        <f>F400*200%</f>
        <v>52720</v>
      </c>
      <c r="O400" s="71">
        <f t="shared" ref="O400" si="481">G400*200%</f>
        <v>34000</v>
      </c>
      <c r="P400" s="75" t="s">
        <v>57</v>
      </c>
    </row>
    <row r="401" spans="1:16" s="21" customFormat="1" ht="12.75" customHeight="1">
      <c r="A401" s="225">
        <v>95</v>
      </c>
      <c r="B401" s="226" t="s">
        <v>242</v>
      </c>
      <c r="C401" s="225">
        <v>550300</v>
      </c>
      <c r="D401" s="76">
        <v>1</v>
      </c>
      <c r="E401" s="164" t="s">
        <v>57</v>
      </c>
      <c r="F401" s="164" t="s">
        <v>57</v>
      </c>
      <c r="G401" s="162">
        <v>26360</v>
      </c>
      <c r="H401" s="164" t="s">
        <v>57</v>
      </c>
      <c r="I401" s="75" t="s">
        <v>57</v>
      </c>
      <c r="J401" s="75" t="s">
        <v>57</v>
      </c>
      <c r="K401" s="71">
        <f>G401*150%</f>
        <v>39540</v>
      </c>
      <c r="L401" s="75" t="s">
        <v>57</v>
      </c>
      <c r="M401" s="75" t="s">
        <v>57</v>
      </c>
      <c r="N401" s="75" t="s">
        <v>57</v>
      </c>
      <c r="O401" s="71">
        <f>G401*200%</f>
        <v>52720</v>
      </c>
      <c r="P401" s="75" t="s">
        <v>57</v>
      </c>
    </row>
    <row r="402" spans="1:16" s="21" customFormat="1" ht="12.75" customHeight="1">
      <c r="A402" s="225"/>
      <c r="B402" s="226"/>
      <c r="C402" s="225"/>
      <c r="D402" s="127">
        <v>2</v>
      </c>
      <c r="E402" s="164" t="s">
        <v>57</v>
      </c>
      <c r="F402" s="164" t="s">
        <v>57</v>
      </c>
      <c r="G402" s="162">
        <v>26360</v>
      </c>
      <c r="H402" s="164" t="s">
        <v>57</v>
      </c>
      <c r="I402" s="126" t="s">
        <v>57</v>
      </c>
      <c r="J402" s="126" t="s">
        <v>57</v>
      </c>
      <c r="K402" s="124">
        <f>G402*150%</f>
        <v>39540</v>
      </c>
      <c r="L402" s="126" t="s">
        <v>57</v>
      </c>
      <c r="M402" s="126" t="s">
        <v>57</v>
      </c>
      <c r="N402" s="126" t="s">
        <v>57</v>
      </c>
      <c r="O402" s="124">
        <f>G402*200%</f>
        <v>52720</v>
      </c>
      <c r="P402" s="126" t="s">
        <v>57</v>
      </c>
    </row>
    <row r="403" spans="1:16" s="21" customFormat="1" ht="12.75" customHeight="1">
      <c r="A403" s="225"/>
      <c r="B403" s="226"/>
      <c r="C403" s="225"/>
      <c r="D403" s="76">
        <v>3</v>
      </c>
      <c r="E403" s="164" t="s">
        <v>57</v>
      </c>
      <c r="F403" s="164">
        <v>26360</v>
      </c>
      <c r="G403" s="162">
        <v>18500</v>
      </c>
      <c r="H403" s="164" t="s">
        <v>57</v>
      </c>
      <c r="I403" s="75" t="s">
        <v>57</v>
      </c>
      <c r="J403" s="97">
        <f>F403*150%</f>
        <v>39540</v>
      </c>
      <c r="K403" s="71">
        <f t="shared" ref="K403" si="482">G403*150%</f>
        <v>27750</v>
      </c>
      <c r="L403" s="75" t="s">
        <v>57</v>
      </c>
      <c r="M403" s="75" t="s">
        <v>57</v>
      </c>
      <c r="N403" s="97">
        <f>F403*200%</f>
        <v>52720</v>
      </c>
      <c r="O403" s="71">
        <f t="shared" ref="O403" si="483">G403*200%</f>
        <v>37000</v>
      </c>
      <c r="P403" s="75" t="s">
        <v>57</v>
      </c>
    </row>
    <row r="404" spans="1:16" s="21" customFormat="1" ht="12.75" customHeight="1">
      <c r="A404" s="225"/>
      <c r="B404" s="226"/>
      <c r="C404" s="225"/>
      <c r="D404" s="76">
        <v>4</v>
      </c>
      <c r="E404" s="164" t="s">
        <v>57</v>
      </c>
      <c r="F404" s="164">
        <v>26360</v>
      </c>
      <c r="G404" s="162">
        <v>17000</v>
      </c>
      <c r="H404" s="164" t="s">
        <v>57</v>
      </c>
      <c r="I404" s="75" t="s">
        <v>57</v>
      </c>
      <c r="J404" s="78">
        <f>F404*150%</f>
        <v>39540</v>
      </c>
      <c r="K404" s="71">
        <f>G404*150%</f>
        <v>25500</v>
      </c>
      <c r="L404" s="75" t="s">
        <v>57</v>
      </c>
      <c r="M404" s="75" t="s">
        <v>57</v>
      </c>
      <c r="N404" s="78">
        <f>F404*200%</f>
        <v>52720</v>
      </c>
      <c r="O404" s="71">
        <f t="shared" ref="O404" si="484">G404*200%</f>
        <v>34000</v>
      </c>
      <c r="P404" s="75" t="s">
        <v>57</v>
      </c>
    </row>
    <row r="405" spans="1:16">
      <c r="A405" s="22"/>
      <c r="B405" s="56"/>
      <c r="C405" s="22"/>
      <c r="D405" s="1"/>
      <c r="E405" s="117"/>
      <c r="F405" s="117"/>
      <c r="G405" s="117"/>
      <c r="H405" s="117"/>
      <c r="I405" s="1"/>
      <c r="J405" s="1"/>
      <c r="K405" s="1"/>
      <c r="L405" s="1"/>
      <c r="M405" s="1"/>
      <c r="N405" s="1"/>
      <c r="O405" s="5"/>
      <c r="P405" s="5"/>
    </row>
    <row r="406" spans="1:16" ht="12.75" customHeight="1">
      <c r="A406" s="284" t="s">
        <v>203</v>
      </c>
      <c r="B406" s="285"/>
      <c r="C406" s="285"/>
      <c r="D406" s="285"/>
      <c r="E406" s="285"/>
      <c r="F406" s="285"/>
      <c r="G406" s="285"/>
      <c r="H406" s="285"/>
      <c r="I406" s="285"/>
      <c r="J406" s="285"/>
      <c r="K406" s="285"/>
      <c r="L406" s="285"/>
      <c r="M406" s="285"/>
      <c r="N406" s="285"/>
      <c r="O406" s="285"/>
      <c r="P406" s="286"/>
    </row>
    <row r="407" spans="1:16">
      <c r="A407" s="245" t="s">
        <v>0</v>
      </c>
      <c r="B407" s="254" t="s">
        <v>33</v>
      </c>
      <c r="C407" s="280" t="s">
        <v>37</v>
      </c>
      <c r="D407" s="245" t="s">
        <v>107</v>
      </c>
      <c r="E407" s="245"/>
      <c r="F407" s="245"/>
      <c r="G407" s="245"/>
      <c r="H407" s="245"/>
      <c r="I407" s="245"/>
      <c r="J407" s="245"/>
      <c r="K407" s="245"/>
      <c r="L407" s="245"/>
      <c r="M407" s="245"/>
      <c r="N407" s="245"/>
      <c r="O407" s="245"/>
      <c r="P407" s="245"/>
    </row>
    <row r="408" spans="1:16">
      <c r="A408" s="245"/>
      <c r="B408" s="255"/>
      <c r="C408" s="280"/>
      <c r="D408" s="74"/>
      <c r="E408" s="245" t="s">
        <v>104</v>
      </c>
      <c r="F408" s="245"/>
      <c r="G408" s="245"/>
      <c r="H408" s="245"/>
      <c r="I408" s="245" t="s">
        <v>105</v>
      </c>
      <c r="J408" s="245"/>
      <c r="K408" s="245"/>
      <c r="L408" s="245"/>
      <c r="M408" s="245" t="s">
        <v>106</v>
      </c>
      <c r="N408" s="245"/>
      <c r="O408" s="245"/>
      <c r="P408" s="245"/>
    </row>
    <row r="409" spans="1:16" ht="25.5">
      <c r="A409" s="245"/>
      <c r="B409" s="249"/>
      <c r="C409" s="280"/>
      <c r="D409" s="74" t="s">
        <v>85</v>
      </c>
      <c r="E409" s="165" t="s">
        <v>101</v>
      </c>
      <c r="F409" s="165" t="s">
        <v>90</v>
      </c>
      <c r="G409" s="13" t="s">
        <v>102</v>
      </c>
      <c r="H409" s="165" t="s">
        <v>103</v>
      </c>
      <c r="I409" s="72" t="s">
        <v>101</v>
      </c>
      <c r="J409" s="72" t="s">
        <v>90</v>
      </c>
      <c r="K409" s="13" t="s">
        <v>102</v>
      </c>
      <c r="L409" s="72" t="s">
        <v>103</v>
      </c>
      <c r="M409" s="72" t="s">
        <v>101</v>
      </c>
      <c r="N409" s="72" t="s">
        <v>90</v>
      </c>
      <c r="O409" s="13" t="s">
        <v>102</v>
      </c>
      <c r="P409" s="72" t="s">
        <v>103</v>
      </c>
    </row>
    <row r="410" spans="1:16" ht="12.75" customHeight="1">
      <c r="A410" s="244" t="s">
        <v>203</v>
      </c>
      <c r="B410" s="232"/>
      <c r="C410" s="232"/>
      <c r="D410" s="232"/>
      <c r="E410" s="232"/>
      <c r="F410" s="232"/>
      <c r="G410" s="232"/>
      <c r="H410" s="232"/>
      <c r="I410" s="232"/>
      <c r="J410" s="232"/>
      <c r="K410" s="232"/>
      <c r="L410" s="232"/>
      <c r="M410" s="232"/>
      <c r="N410" s="232"/>
      <c r="O410" s="232"/>
      <c r="P410" s="233"/>
    </row>
    <row r="411" spans="1:16" s="21" customFormat="1">
      <c r="A411" s="217">
        <v>1</v>
      </c>
      <c r="B411" s="226" t="s">
        <v>71</v>
      </c>
      <c r="C411" s="225">
        <v>580200</v>
      </c>
      <c r="D411" s="80">
        <v>1</v>
      </c>
      <c r="E411" s="162">
        <v>27000</v>
      </c>
      <c r="F411" s="164" t="s">
        <v>57</v>
      </c>
      <c r="G411" s="164" t="s">
        <v>57</v>
      </c>
      <c r="H411" s="164" t="s">
        <v>57</v>
      </c>
      <c r="I411" s="80">
        <f t="shared" ref="I411:I413" si="485">E411*150%</f>
        <v>40500</v>
      </c>
      <c r="J411" s="81" t="s">
        <v>57</v>
      </c>
      <c r="K411" s="81" t="s">
        <v>57</v>
      </c>
      <c r="L411" s="81" t="s">
        <v>57</v>
      </c>
      <c r="M411" s="80">
        <f t="shared" ref="M411:M413" si="486">E411*200%</f>
        <v>54000</v>
      </c>
      <c r="N411" s="81" t="s">
        <v>57</v>
      </c>
      <c r="O411" s="81" t="s">
        <v>57</v>
      </c>
      <c r="P411" s="81" t="s">
        <v>57</v>
      </c>
    </row>
    <row r="412" spans="1:16" s="21" customFormat="1">
      <c r="A412" s="223"/>
      <c r="B412" s="226"/>
      <c r="C412" s="225"/>
      <c r="D412" s="124">
        <v>2</v>
      </c>
      <c r="E412" s="162">
        <v>27000</v>
      </c>
      <c r="F412" s="164" t="s">
        <v>57</v>
      </c>
      <c r="G412" s="164" t="s">
        <v>57</v>
      </c>
      <c r="H412" s="164" t="s">
        <v>57</v>
      </c>
      <c r="I412" s="124">
        <f t="shared" ref="I412" si="487">E412*150%</f>
        <v>40500</v>
      </c>
      <c r="J412" s="126" t="s">
        <v>57</v>
      </c>
      <c r="K412" s="126" t="s">
        <v>57</v>
      </c>
      <c r="L412" s="126" t="s">
        <v>57</v>
      </c>
      <c r="M412" s="124">
        <f t="shared" ref="M412" si="488">E412*200%</f>
        <v>54000</v>
      </c>
      <c r="N412" s="126" t="s">
        <v>57</v>
      </c>
      <c r="O412" s="126" t="s">
        <v>57</v>
      </c>
      <c r="P412" s="126" t="s">
        <v>57</v>
      </c>
    </row>
    <row r="413" spans="1:16" s="21" customFormat="1">
      <c r="A413" s="217">
        <v>2</v>
      </c>
      <c r="B413" s="226" t="s">
        <v>72</v>
      </c>
      <c r="C413" s="225">
        <v>580100</v>
      </c>
      <c r="D413" s="80">
        <v>1</v>
      </c>
      <c r="E413" s="162">
        <v>28000</v>
      </c>
      <c r="F413" s="164" t="s">
        <v>57</v>
      </c>
      <c r="G413" s="164" t="s">
        <v>57</v>
      </c>
      <c r="H413" s="164" t="s">
        <v>57</v>
      </c>
      <c r="I413" s="80">
        <f t="shared" si="485"/>
        <v>42000</v>
      </c>
      <c r="J413" s="81" t="s">
        <v>57</v>
      </c>
      <c r="K413" s="81" t="s">
        <v>57</v>
      </c>
      <c r="L413" s="81" t="s">
        <v>57</v>
      </c>
      <c r="M413" s="80">
        <f t="shared" si="486"/>
        <v>56000</v>
      </c>
      <c r="N413" s="81" t="s">
        <v>57</v>
      </c>
      <c r="O413" s="81" t="s">
        <v>57</v>
      </c>
      <c r="P413" s="81" t="s">
        <v>57</v>
      </c>
    </row>
    <row r="414" spans="1:16" s="21" customFormat="1">
      <c r="A414" s="223"/>
      <c r="B414" s="219"/>
      <c r="C414" s="217"/>
      <c r="D414" s="124">
        <v>2</v>
      </c>
      <c r="E414" s="162">
        <v>27000</v>
      </c>
      <c r="F414" s="164" t="s">
        <v>57</v>
      </c>
      <c r="G414" s="164" t="s">
        <v>57</v>
      </c>
      <c r="H414" s="164" t="s">
        <v>57</v>
      </c>
      <c r="I414" s="124">
        <f t="shared" ref="I414:I415" si="489">E414*150%</f>
        <v>40500</v>
      </c>
      <c r="J414" s="126" t="s">
        <v>57</v>
      </c>
      <c r="K414" s="126" t="s">
        <v>57</v>
      </c>
      <c r="L414" s="126" t="s">
        <v>57</v>
      </c>
      <c r="M414" s="124">
        <f t="shared" ref="M414:M415" si="490">E414*200%</f>
        <v>54000</v>
      </c>
      <c r="N414" s="126" t="s">
        <v>57</v>
      </c>
      <c r="O414" s="126" t="s">
        <v>57</v>
      </c>
      <c r="P414" s="126" t="s">
        <v>57</v>
      </c>
    </row>
    <row r="415" spans="1:16" s="21" customFormat="1">
      <c r="A415" s="187">
        <v>3</v>
      </c>
      <c r="B415" s="191" t="s">
        <v>442</v>
      </c>
      <c r="C415" s="192">
        <v>580700</v>
      </c>
      <c r="D415" s="192">
        <v>1</v>
      </c>
      <c r="E415" s="192">
        <v>26360</v>
      </c>
      <c r="F415" s="196" t="s">
        <v>57</v>
      </c>
      <c r="G415" s="196" t="s">
        <v>57</v>
      </c>
      <c r="H415" s="196" t="s">
        <v>57</v>
      </c>
      <c r="I415" s="192">
        <f t="shared" si="489"/>
        <v>39540</v>
      </c>
      <c r="J415" s="196" t="s">
        <v>57</v>
      </c>
      <c r="K415" s="196" t="s">
        <v>57</v>
      </c>
      <c r="L415" s="196" t="s">
        <v>57</v>
      </c>
      <c r="M415" s="192">
        <f t="shared" si="490"/>
        <v>52720</v>
      </c>
      <c r="N415" s="196" t="s">
        <v>57</v>
      </c>
      <c r="O415" s="196" t="s">
        <v>57</v>
      </c>
      <c r="P415" s="196" t="s">
        <v>57</v>
      </c>
    </row>
    <row r="416" spans="1:16" s="21" customFormat="1">
      <c r="A416" s="217">
        <v>4</v>
      </c>
      <c r="B416" s="219" t="s">
        <v>169</v>
      </c>
      <c r="C416" s="217">
        <v>510100</v>
      </c>
      <c r="D416" s="82">
        <v>1</v>
      </c>
      <c r="E416" s="162">
        <v>26360</v>
      </c>
      <c r="F416" s="164" t="s">
        <v>57</v>
      </c>
      <c r="G416" s="164" t="s">
        <v>57</v>
      </c>
      <c r="H416" s="164" t="s">
        <v>57</v>
      </c>
      <c r="I416" s="80">
        <f t="shared" ref="I416:I463" si="491">E416*150%</f>
        <v>39540</v>
      </c>
      <c r="J416" s="81" t="s">
        <v>57</v>
      </c>
      <c r="K416" s="81" t="s">
        <v>57</v>
      </c>
      <c r="L416" s="81" t="s">
        <v>57</v>
      </c>
      <c r="M416" s="80">
        <f t="shared" ref="M416:M464" si="492">E416*200%</f>
        <v>52720</v>
      </c>
      <c r="N416" s="81" t="s">
        <v>57</v>
      </c>
      <c r="O416" s="81" t="s">
        <v>57</v>
      </c>
      <c r="P416" s="81" t="s">
        <v>57</v>
      </c>
    </row>
    <row r="417" spans="1:16" s="21" customFormat="1">
      <c r="A417" s="223"/>
      <c r="B417" s="224"/>
      <c r="C417" s="223"/>
      <c r="D417" s="127">
        <v>2</v>
      </c>
      <c r="E417" s="162">
        <v>26360</v>
      </c>
      <c r="F417" s="164" t="s">
        <v>57</v>
      </c>
      <c r="G417" s="164" t="s">
        <v>57</v>
      </c>
      <c r="H417" s="164" t="s">
        <v>57</v>
      </c>
      <c r="I417" s="124">
        <f t="shared" si="491"/>
        <v>39540</v>
      </c>
      <c r="J417" s="126" t="s">
        <v>57</v>
      </c>
      <c r="K417" s="126" t="s">
        <v>57</v>
      </c>
      <c r="L417" s="126" t="s">
        <v>57</v>
      </c>
      <c r="M417" s="124">
        <f t="shared" si="492"/>
        <v>52720</v>
      </c>
      <c r="N417" s="126" t="s">
        <v>57</v>
      </c>
      <c r="O417" s="126" t="s">
        <v>57</v>
      </c>
      <c r="P417" s="126" t="s">
        <v>57</v>
      </c>
    </row>
    <row r="418" spans="1:16" s="21" customFormat="1" ht="15" customHeight="1">
      <c r="A418" s="217">
        <v>5</v>
      </c>
      <c r="B418" s="219" t="s">
        <v>147</v>
      </c>
      <c r="C418" s="217">
        <v>510200</v>
      </c>
      <c r="D418" s="82">
        <v>1</v>
      </c>
      <c r="E418" s="162">
        <v>26360</v>
      </c>
      <c r="F418" s="164" t="s">
        <v>57</v>
      </c>
      <c r="G418" s="164" t="s">
        <v>57</v>
      </c>
      <c r="H418" s="164" t="s">
        <v>57</v>
      </c>
      <c r="I418" s="80">
        <f t="shared" si="491"/>
        <v>39540</v>
      </c>
      <c r="J418" s="81" t="s">
        <v>57</v>
      </c>
      <c r="K418" s="81" t="s">
        <v>57</v>
      </c>
      <c r="L418" s="81" t="s">
        <v>57</v>
      </c>
      <c r="M418" s="80">
        <f t="shared" si="492"/>
        <v>52720</v>
      </c>
      <c r="N418" s="81" t="s">
        <v>57</v>
      </c>
      <c r="O418" s="81" t="s">
        <v>57</v>
      </c>
      <c r="P418" s="81" t="s">
        <v>57</v>
      </c>
    </row>
    <row r="419" spans="1:16" s="21" customFormat="1" ht="15" customHeight="1">
      <c r="A419" s="223"/>
      <c r="B419" s="224"/>
      <c r="C419" s="223"/>
      <c r="D419" s="127">
        <v>2</v>
      </c>
      <c r="E419" s="162">
        <v>26360</v>
      </c>
      <c r="F419" s="164" t="s">
        <v>57</v>
      </c>
      <c r="G419" s="164" t="s">
        <v>57</v>
      </c>
      <c r="H419" s="164" t="s">
        <v>57</v>
      </c>
      <c r="I419" s="124">
        <f t="shared" si="491"/>
        <v>39540</v>
      </c>
      <c r="J419" s="126" t="s">
        <v>57</v>
      </c>
      <c r="K419" s="126" t="s">
        <v>57</v>
      </c>
      <c r="L419" s="126" t="s">
        <v>57</v>
      </c>
      <c r="M419" s="124">
        <f t="shared" si="492"/>
        <v>52720</v>
      </c>
      <c r="N419" s="126" t="s">
        <v>57</v>
      </c>
      <c r="O419" s="126" t="s">
        <v>57</v>
      </c>
      <c r="P419" s="126" t="s">
        <v>57</v>
      </c>
    </row>
    <row r="420" spans="1:16" s="21" customFormat="1">
      <c r="A420" s="217">
        <v>6</v>
      </c>
      <c r="B420" s="219" t="s">
        <v>16</v>
      </c>
      <c r="C420" s="217">
        <v>510400</v>
      </c>
      <c r="D420" s="82">
        <v>1</v>
      </c>
      <c r="E420" s="162">
        <v>26360</v>
      </c>
      <c r="F420" s="164" t="s">
        <v>57</v>
      </c>
      <c r="G420" s="164" t="s">
        <v>57</v>
      </c>
      <c r="H420" s="164" t="s">
        <v>57</v>
      </c>
      <c r="I420" s="80">
        <f t="shared" si="491"/>
        <v>39540</v>
      </c>
      <c r="J420" s="81" t="s">
        <v>57</v>
      </c>
      <c r="K420" s="81" t="s">
        <v>57</v>
      </c>
      <c r="L420" s="81" t="s">
        <v>57</v>
      </c>
      <c r="M420" s="80">
        <f t="shared" si="492"/>
        <v>52720</v>
      </c>
      <c r="N420" s="81" t="s">
        <v>57</v>
      </c>
      <c r="O420" s="81" t="s">
        <v>57</v>
      </c>
      <c r="P420" s="81" t="s">
        <v>57</v>
      </c>
    </row>
    <row r="421" spans="1:16" s="21" customFormat="1">
      <c r="A421" s="223"/>
      <c r="B421" s="224"/>
      <c r="C421" s="223"/>
      <c r="D421" s="127">
        <v>2</v>
      </c>
      <c r="E421" s="162">
        <v>26360</v>
      </c>
      <c r="F421" s="164" t="s">
        <v>57</v>
      </c>
      <c r="G421" s="164" t="s">
        <v>57</v>
      </c>
      <c r="H421" s="164" t="s">
        <v>57</v>
      </c>
      <c r="I421" s="124">
        <f t="shared" si="491"/>
        <v>39540</v>
      </c>
      <c r="J421" s="126" t="s">
        <v>57</v>
      </c>
      <c r="K421" s="126" t="s">
        <v>57</v>
      </c>
      <c r="L421" s="126" t="s">
        <v>57</v>
      </c>
      <c r="M421" s="124">
        <f t="shared" si="492"/>
        <v>52720</v>
      </c>
      <c r="N421" s="126" t="s">
        <v>57</v>
      </c>
      <c r="O421" s="126" t="s">
        <v>57</v>
      </c>
      <c r="P421" s="126" t="s">
        <v>57</v>
      </c>
    </row>
    <row r="422" spans="1:16" s="21" customFormat="1">
      <c r="A422" s="217">
        <v>7</v>
      </c>
      <c r="B422" s="219" t="s">
        <v>4</v>
      </c>
      <c r="C422" s="217">
        <v>520100</v>
      </c>
      <c r="D422" s="82">
        <v>1</v>
      </c>
      <c r="E422" s="162">
        <v>26360</v>
      </c>
      <c r="F422" s="164" t="s">
        <v>57</v>
      </c>
      <c r="G422" s="164" t="s">
        <v>57</v>
      </c>
      <c r="H422" s="164" t="s">
        <v>57</v>
      </c>
      <c r="I422" s="80">
        <f t="shared" si="491"/>
        <v>39540</v>
      </c>
      <c r="J422" s="81" t="s">
        <v>57</v>
      </c>
      <c r="K422" s="81" t="s">
        <v>57</v>
      </c>
      <c r="L422" s="81" t="s">
        <v>57</v>
      </c>
      <c r="M422" s="80">
        <f t="shared" si="492"/>
        <v>52720</v>
      </c>
      <c r="N422" s="81" t="s">
        <v>57</v>
      </c>
      <c r="O422" s="81" t="s">
        <v>57</v>
      </c>
      <c r="P422" s="81" t="s">
        <v>57</v>
      </c>
    </row>
    <row r="423" spans="1:16" s="21" customFormat="1">
      <c r="A423" s="223"/>
      <c r="B423" s="224"/>
      <c r="C423" s="223"/>
      <c r="D423" s="127">
        <v>2</v>
      </c>
      <c r="E423" s="162">
        <v>26360</v>
      </c>
      <c r="F423" s="164" t="s">
        <v>57</v>
      </c>
      <c r="G423" s="164" t="s">
        <v>57</v>
      </c>
      <c r="H423" s="164" t="s">
        <v>57</v>
      </c>
      <c r="I423" s="124">
        <f t="shared" si="491"/>
        <v>39540</v>
      </c>
      <c r="J423" s="126" t="s">
        <v>57</v>
      </c>
      <c r="K423" s="126" t="s">
        <v>57</v>
      </c>
      <c r="L423" s="126" t="s">
        <v>57</v>
      </c>
      <c r="M423" s="124">
        <f t="shared" si="492"/>
        <v>52720</v>
      </c>
      <c r="N423" s="126" t="s">
        <v>57</v>
      </c>
      <c r="O423" s="126" t="s">
        <v>57</v>
      </c>
      <c r="P423" s="126" t="s">
        <v>57</v>
      </c>
    </row>
    <row r="424" spans="1:16" s="21" customFormat="1">
      <c r="A424" s="217">
        <v>8</v>
      </c>
      <c r="B424" s="219" t="s">
        <v>148</v>
      </c>
      <c r="C424" s="217">
        <v>520200</v>
      </c>
      <c r="D424" s="82">
        <v>1</v>
      </c>
      <c r="E424" s="162">
        <v>26360</v>
      </c>
      <c r="F424" s="164" t="s">
        <v>57</v>
      </c>
      <c r="G424" s="164" t="s">
        <v>57</v>
      </c>
      <c r="H424" s="164" t="s">
        <v>57</v>
      </c>
      <c r="I424" s="80">
        <f t="shared" si="491"/>
        <v>39540</v>
      </c>
      <c r="J424" s="81" t="s">
        <v>57</v>
      </c>
      <c r="K424" s="81" t="s">
        <v>57</v>
      </c>
      <c r="L424" s="81" t="s">
        <v>57</v>
      </c>
      <c r="M424" s="80">
        <f t="shared" si="492"/>
        <v>52720</v>
      </c>
      <c r="N424" s="81" t="s">
        <v>57</v>
      </c>
      <c r="O424" s="81" t="s">
        <v>57</v>
      </c>
      <c r="P424" s="81" t="s">
        <v>57</v>
      </c>
    </row>
    <row r="425" spans="1:16" s="21" customFormat="1">
      <c r="A425" s="223"/>
      <c r="B425" s="224"/>
      <c r="C425" s="223"/>
      <c r="D425" s="127">
        <v>2</v>
      </c>
      <c r="E425" s="162">
        <v>26360</v>
      </c>
      <c r="F425" s="164" t="s">
        <v>57</v>
      </c>
      <c r="G425" s="164" t="s">
        <v>57</v>
      </c>
      <c r="H425" s="164" t="s">
        <v>57</v>
      </c>
      <c r="I425" s="124">
        <f t="shared" si="491"/>
        <v>39540</v>
      </c>
      <c r="J425" s="126" t="s">
        <v>57</v>
      </c>
      <c r="K425" s="126" t="s">
        <v>57</v>
      </c>
      <c r="L425" s="126" t="s">
        <v>57</v>
      </c>
      <c r="M425" s="124">
        <f t="shared" si="492"/>
        <v>52720</v>
      </c>
      <c r="N425" s="126" t="s">
        <v>57</v>
      </c>
      <c r="O425" s="126" t="s">
        <v>57</v>
      </c>
      <c r="P425" s="126" t="s">
        <v>57</v>
      </c>
    </row>
    <row r="426" spans="1:16" s="21" customFormat="1">
      <c r="A426" s="217">
        <v>9</v>
      </c>
      <c r="B426" s="219" t="s">
        <v>149</v>
      </c>
      <c r="C426" s="217">
        <v>520400</v>
      </c>
      <c r="D426" s="82">
        <v>1</v>
      </c>
      <c r="E426" s="162">
        <v>26360</v>
      </c>
      <c r="F426" s="164" t="s">
        <v>57</v>
      </c>
      <c r="G426" s="164" t="s">
        <v>57</v>
      </c>
      <c r="H426" s="164" t="s">
        <v>57</v>
      </c>
      <c r="I426" s="80">
        <f t="shared" si="491"/>
        <v>39540</v>
      </c>
      <c r="J426" s="81" t="s">
        <v>57</v>
      </c>
      <c r="K426" s="81" t="s">
        <v>57</v>
      </c>
      <c r="L426" s="81" t="s">
        <v>57</v>
      </c>
      <c r="M426" s="80">
        <f t="shared" si="492"/>
        <v>52720</v>
      </c>
      <c r="N426" s="81" t="s">
        <v>57</v>
      </c>
      <c r="O426" s="81" t="s">
        <v>57</v>
      </c>
      <c r="P426" s="81" t="s">
        <v>57</v>
      </c>
    </row>
    <row r="427" spans="1:16" s="21" customFormat="1">
      <c r="A427" s="223"/>
      <c r="B427" s="224"/>
      <c r="C427" s="223"/>
      <c r="D427" s="127">
        <v>2</v>
      </c>
      <c r="E427" s="162">
        <v>26360</v>
      </c>
      <c r="F427" s="164" t="s">
        <v>57</v>
      </c>
      <c r="G427" s="164" t="s">
        <v>57</v>
      </c>
      <c r="H427" s="164" t="s">
        <v>57</v>
      </c>
      <c r="I427" s="124">
        <f t="shared" si="491"/>
        <v>39540</v>
      </c>
      <c r="J427" s="126" t="s">
        <v>57</v>
      </c>
      <c r="K427" s="126" t="s">
        <v>57</v>
      </c>
      <c r="L427" s="126" t="s">
        <v>57</v>
      </c>
      <c r="M427" s="124">
        <f t="shared" si="492"/>
        <v>52720</v>
      </c>
      <c r="N427" s="126" t="s">
        <v>57</v>
      </c>
      <c r="O427" s="126" t="s">
        <v>57</v>
      </c>
      <c r="P427" s="126" t="s">
        <v>57</v>
      </c>
    </row>
    <row r="428" spans="1:16" s="21" customFormat="1">
      <c r="A428" s="217">
        <v>10</v>
      </c>
      <c r="B428" s="219" t="s">
        <v>150</v>
      </c>
      <c r="C428" s="217">
        <v>530200</v>
      </c>
      <c r="D428" s="82">
        <v>1</v>
      </c>
      <c r="E428" s="162">
        <v>26360</v>
      </c>
      <c r="F428" s="164" t="s">
        <v>57</v>
      </c>
      <c r="G428" s="164" t="s">
        <v>57</v>
      </c>
      <c r="H428" s="164" t="s">
        <v>57</v>
      </c>
      <c r="I428" s="80">
        <f t="shared" si="491"/>
        <v>39540</v>
      </c>
      <c r="J428" s="81" t="s">
        <v>57</v>
      </c>
      <c r="K428" s="81" t="s">
        <v>57</v>
      </c>
      <c r="L428" s="81" t="s">
        <v>57</v>
      </c>
      <c r="M428" s="80">
        <f t="shared" si="492"/>
        <v>52720</v>
      </c>
      <c r="N428" s="81" t="s">
        <v>57</v>
      </c>
      <c r="O428" s="81" t="s">
        <v>57</v>
      </c>
      <c r="P428" s="81" t="s">
        <v>57</v>
      </c>
    </row>
    <row r="429" spans="1:16" s="21" customFormat="1">
      <c r="A429" s="223"/>
      <c r="B429" s="224"/>
      <c r="C429" s="223"/>
      <c r="D429" s="127">
        <v>2</v>
      </c>
      <c r="E429" s="162">
        <v>26360</v>
      </c>
      <c r="F429" s="164" t="s">
        <v>57</v>
      </c>
      <c r="G429" s="164" t="s">
        <v>57</v>
      </c>
      <c r="H429" s="164" t="s">
        <v>57</v>
      </c>
      <c r="I429" s="124">
        <f t="shared" si="491"/>
        <v>39540</v>
      </c>
      <c r="J429" s="126" t="s">
        <v>57</v>
      </c>
      <c r="K429" s="126" t="s">
        <v>57</v>
      </c>
      <c r="L429" s="126" t="s">
        <v>57</v>
      </c>
      <c r="M429" s="124">
        <f t="shared" si="492"/>
        <v>52720</v>
      </c>
      <c r="N429" s="126" t="s">
        <v>57</v>
      </c>
      <c r="O429" s="126" t="s">
        <v>57</v>
      </c>
      <c r="P429" s="126" t="s">
        <v>57</v>
      </c>
    </row>
    <row r="430" spans="1:16" s="21" customFormat="1">
      <c r="A430" s="217">
        <v>11</v>
      </c>
      <c r="B430" s="219" t="s">
        <v>151</v>
      </c>
      <c r="C430" s="217">
        <v>531000</v>
      </c>
      <c r="D430" s="82">
        <v>1</v>
      </c>
      <c r="E430" s="162">
        <v>26860</v>
      </c>
      <c r="F430" s="164" t="s">
        <v>57</v>
      </c>
      <c r="G430" s="164" t="s">
        <v>57</v>
      </c>
      <c r="H430" s="164" t="s">
        <v>57</v>
      </c>
      <c r="I430" s="80">
        <f t="shared" si="491"/>
        <v>40290</v>
      </c>
      <c r="J430" s="81" t="s">
        <v>57</v>
      </c>
      <c r="K430" s="81" t="s">
        <v>57</v>
      </c>
      <c r="L430" s="81" t="s">
        <v>57</v>
      </c>
      <c r="M430" s="80">
        <f t="shared" si="492"/>
        <v>53720</v>
      </c>
      <c r="N430" s="81" t="s">
        <v>57</v>
      </c>
      <c r="O430" s="81" t="s">
        <v>57</v>
      </c>
      <c r="P430" s="81" t="s">
        <v>57</v>
      </c>
    </row>
    <row r="431" spans="1:16" s="21" customFormat="1">
      <c r="A431" s="223"/>
      <c r="B431" s="224"/>
      <c r="C431" s="223"/>
      <c r="D431" s="127">
        <v>2</v>
      </c>
      <c r="E431" s="162">
        <v>26360</v>
      </c>
      <c r="F431" s="164" t="s">
        <v>57</v>
      </c>
      <c r="G431" s="164" t="s">
        <v>57</v>
      </c>
      <c r="H431" s="164" t="s">
        <v>57</v>
      </c>
      <c r="I431" s="124">
        <f t="shared" si="491"/>
        <v>39540</v>
      </c>
      <c r="J431" s="126" t="s">
        <v>57</v>
      </c>
      <c r="K431" s="126" t="s">
        <v>57</v>
      </c>
      <c r="L431" s="126" t="s">
        <v>57</v>
      </c>
      <c r="M431" s="124">
        <f t="shared" si="492"/>
        <v>52720</v>
      </c>
      <c r="N431" s="126" t="s">
        <v>57</v>
      </c>
      <c r="O431" s="126" t="s">
        <v>57</v>
      </c>
      <c r="P431" s="126" t="s">
        <v>57</v>
      </c>
    </row>
    <row r="432" spans="1:16" s="21" customFormat="1" ht="15" customHeight="1">
      <c r="A432" s="217">
        <v>12</v>
      </c>
      <c r="B432" s="219" t="s">
        <v>152</v>
      </c>
      <c r="C432" s="217">
        <v>531100</v>
      </c>
      <c r="D432" s="82">
        <v>1</v>
      </c>
      <c r="E432" s="162">
        <v>26860</v>
      </c>
      <c r="F432" s="164" t="s">
        <v>57</v>
      </c>
      <c r="G432" s="164" t="s">
        <v>57</v>
      </c>
      <c r="H432" s="164" t="s">
        <v>57</v>
      </c>
      <c r="I432" s="80">
        <f t="shared" si="491"/>
        <v>40290</v>
      </c>
      <c r="J432" s="81" t="s">
        <v>57</v>
      </c>
      <c r="K432" s="81" t="s">
        <v>57</v>
      </c>
      <c r="L432" s="81" t="s">
        <v>57</v>
      </c>
      <c r="M432" s="80">
        <f t="shared" si="492"/>
        <v>53720</v>
      </c>
      <c r="N432" s="81" t="s">
        <v>57</v>
      </c>
      <c r="O432" s="81" t="s">
        <v>57</v>
      </c>
      <c r="P432" s="81" t="s">
        <v>57</v>
      </c>
    </row>
    <row r="433" spans="1:16" s="21" customFormat="1" ht="15" customHeight="1">
      <c r="A433" s="223"/>
      <c r="B433" s="224"/>
      <c r="C433" s="223"/>
      <c r="D433" s="127">
        <v>2</v>
      </c>
      <c r="E433" s="162">
        <v>26360</v>
      </c>
      <c r="F433" s="164" t="s">
        <v>57</v>
      </c>
      <c r="G433" s="164" t="s">
        <v>57</v>
      </c>
      <c r="H433" s="164" t="s">
        <v>57</v>
      </c>
      <c r="I433" s="124">
        <f t="shared" si="491"/>
        <v>39540</v>
      </c>
      <c r="J433" s="126" t="s">
        <v>57</v>
      </c>
      <c r="K433" s="126" t="s">
        <v>57</v>
      </c>
      <c r="L433" s="126" t="s">
        <v>57</v>
      </c>
      <c r="M433" s="124">
        <f t="shared" si="492"/>
        <v>52720</v>
      </c>
      <c r="N433" s="126" t="s">
        <v>57</v>
      </c>
      <c r="O433" s="126" t="s">
        <v>57</v>
      </c>
      <c r="P433" s="126" t="s">
        <v>57</v>
      </c>
    </row>
    <row r="434" spans="1:16" s="21" customFormat="1">
      <c r="A434" s="217">
        <v>13</v>
      </c>
      <c r="B434" s="219" t="s">
        <v>153</v>
      </c>
      <c r="C434" s="217">
        <v>531500</v>
      </c>
      <c r="D434" s="82">
        <v>1</v>
      </c>
      <c r="E434" s="162">
        <v>26360</v>
      </c>
      <c r="F434" s="164" t="s">
        <v>57</v>
      </c>
      <c r="G434" s="164" t="s">
        <v>57</v>
      </c>
      <c r="H434" s="164" t="s">
        <v>57</v>
      </c>
      <c r="I434" s="80">
        <f t="shared" si="491"/>
        <v>39540</v>
      </c>
      <c r="J434" s="81" t="s">
        <v>57</v>
      </c>
      <c r="K434" s="81" t="s">
        <v>57</v>
      </c>
      <c r="L434" s="81" t="s">
        <v>57</v>
      </c>
      <c r="M434" s="80">
        <f t="shared" si="492"/>
        <v>52720</v>
      </c>
      <c r="N434" s="81" t="s">
        <v>57</v>
      </c>
      <c r="O434" s="81" t="s">
        <v>57</v>
      </c>
      <c r="P434" s="81" t="s">
        <v>57</v>
      </c>
    </row>
    <row r="435" spans="1:16" s="21" customFormat="1">
      <c r="A435" s="223"/>
      <c r="B435" s="224"/>
      <c r="C435" s="223"/>
      <c r="D435" s="127">
        <v>2</v>
      </c>
      <c r="E435" s="162">
        <v>26360</v>
      </c>
      <c r="F435" s="164" t="s">
        <v>57</v>
      </c>
      <c r="G435" s="164" t="s">
        <v>57</v>
      </c>
      <c r="H435" s="164" t="s">
        <v>57</v>
      </c>
      <c r="I435" s="124">
        <f t="shared" si="491"/>
        <v>39540</v>
      </c>
      <c r="J435" s="126" t="s">
        <v>57</v>
      </c>
      <c r="K435" s="126" t="s">
        <v>57</v>
      </c>
      <c r="L435" s="126" t="s">
        <v>57</v>
      </c>
      <c r="M435" s="124">
        <f t="shared" si="492"/>
        <v>52720</v>
      </c>
      <c r="N435" s="126" t="s">
        <v>57</v>
      </c>
      <c r="O435" s="126" t="s">
        <v>57</v>
      </c>
      <c r="P435" s="126" t="s">
        <v>57</v>
      </c>
    </row>
    <row r="436" spans="1:16" s="21" customFormat="1">
      <c r="A436" s="217">
        <v>14</v>
      </c>
      <c r="B436" s="219" t="s">
        <v>154</v>
      </c>
      <c r="C436" s="217">
        <v>531600</v>
      </c>
      <c r="D436" s="82">
        <v>1</v>
      </c>
      <c r="E436" s="162">
        <v>26360</v>
      </c>
      <c r="F436" s="164" t="s">
        <v>57</v>
      </c>
      <c r="G436" s="164" t="s">
        <v>57</v>
      </c>
      <c r="H436" s="164" t="s">
        <v>57</v>
      </c>
      <c r="I436" s="80">
        <f t="shared" si="491"/>
        <v>39540</v>
      </c>
      <c r="J436" s="81" t="s">
        <v>57</v>
      </c>
      <c r="K436" s="81" t="s">
        <v>57</v>
      </c>
      <c r="L436" s="81" t="s">
        <v>57</v>
      </c>
      <c r="M436" s="80">
        <f t="shared" si="492"/>
        <v>52720</v>
      </c>
      <c r="N436" s="81" t="s">
        <v>57</v>
      </c>
      <c r="O436" s="81" t="s">
        <v>57</v>
      </c>
      <c r="P436" s="81" t="s">
        <v>57</v>
      </c>
    </row>
    <row r="437" spans="1:16" s="21" customFormat="1">
      <c r="A437" s="223"/>
      <c r="B437" s="224"/>
      <c r="C437" s="223"/>
      <c r="D437" s="127">
        <v>2</v>
      </c>
      <c r="E437" s="162">
        <v>26360</v>
      </c>
      <c r="F437" s="164" t="s">
        <v>57</v>
      </c>
      <c r="G437" s="164" t="s">
        <v>57</v>
      </c>
      <c r="H437" s="164" t="s">
        <v>57</v>
      </c>
      <c r="I437" s="124">
        <f t="shared" si="491"/>
        <v>39540</v>
      </c>
      <c r="J437" s="126" t="s">
        <v>57</v>
      </c>
      <c r="K437" s="126" t="s">
        <v>57</v>
      </c>
      <c r="L437" s="126" t="s">
        <v>57</v>
      </c>
      <c r="M437" s="124">
        <f t="shared" si="492"/>
        <v>52720</v>
      </c>
      <c r="N437" s="126" t="s">
        <v>57</v>
      </c>
      <c r="O437" s="126" t="s">
        <v>57</v>
      </c>
      <c r="P437" s="126" t="s">
        <v>57</v>
      </c>
    </row>
    <row r="438" spans="1:16" s="21" customFormat="1">
      <c r="A438" s="217">
        <v>15</v>
      </c>
      <c r="B438" s="219" t="s">
        <v>155</v>
      </c>
      <c r="C438" s="217">
        <v>540200</v>
      </c>
      <c r="D438" s="82">
        <v>1</v>
      </c>
      <c r="E438" s="162">
        <v>26360</v>
      </c>
      <c r="F438" s="164" t="s">
        <v>57</v>
      </c>
      <c r="G438" s="164" t="s">
        <v>57</v>
      </c>
      <c r="H438" s="164" t="s">
        <v>57</v>
      </c>
      <c r="I438" s="80">
        <f t="shared" si="491"/>
        <v>39540</v>
      </c>
      <c r="J438" s="81" t="s">
        <v>57</v>
      </c>
      <c r="K438" s="81" t="s">
        <v>57</v>
      </c>
      <c r="L438" s="81" t="s">
        <v>57</v>
      </c>
      <c r="M438" s="80">
        <f t="shared" si="492"/>
        <v>52720</v>
      </c>
      <c r="N438" s="81" t="s">
        <v>57</v>
      </c>
      <c r="O438" s="81" t="s">
        <v>57</v>
      </c>
      <c r="P438" s="81" t="s">
        <v>57</v>
      </c>
    </row>
    <row r="439" spans="1:16" s="21" customFormat="1">
      <c r="A439" s="223"/>
      <c r="B439" s="224"/>
      <c r="C439" s="223"/>
      <c r="D439" s="127">
        <v>2</v>
      </c>
      <c r="E439" s="162">
        <v>26360</v>
      </c>
      <c r="F439" s="164" t="s">
        <v>57</v>
      </c>
      <c r="G439" s="164" t="s">
        <v>57</v>
      </c>
      <c r="H439" s="164" t="s">
        <v>57</v>
      </c>
      <c r="I439" s="124">
        <f t="shared" si="491"/>
        <v>39540</v>
      </c>
      <c r="J439" s="126" t="s">
        <v>57</v>
      </c>
      <c r="K439" s="126" t="s">
        <v>57</v>
      </c>
      <c r="L439" s="126" t="s">
        <v>57</v>
      </c>
      <c r="M439" s="124">
        <f t="shared" si="492"/>
        <v>52720</v>
      </c>
      <c r="N439" s="126" t="s">
        <v>57</v>
      </c>
      <c r="O439" s="126" t="s">
        <v>57</v>
      </c>
      <c r="P439" s="126" t="s">
        <v>57</v>
      </c>
    </row>
    <row r="440" spans="1:16" s="21" customFormat="1">
      <c r="A440" s="171">
        <v>16</v>
      </c>
      <c r="B440" s="172" t="s">
        <v>419</v>
      </c>
      <c r="C440" s="176">
        <v>530500</v>
      </c>
      <c r="D440" s="174">
        <v>1</v>
      </c>
      <c r="E440" s="173">
        <v>28000</v>
      </c>
      <c r="F440" s="175" t="s">
        <v>57</v>
      </c>
      <c r="G440" s="175" t="s">
        <v>57</v>
      </c>
      <c r="H440" s="175" t="s">
        <v>57</v>
      </c>
      <c r="I440" s="173">
        <f t="shared" ref="I440" si="493">E440*150%</f>
        <v>42000</v>
      </c>
      <c r="J440" s="175" t="s">
        <v>57</v>
      </c>
      <c r="K440" s="175" t="s">
        <v>57</v>
      </c>
      <c r="L440" s="175" t="s">
        <v>57</v>
      </c>
      <c r="M440" s="173">
        <f t="shared" ref="M440" si="494">E440*200%</f>
        <v>56000</v>
      </c>
      <c r="N440" s="175" t="s">
        <v>57</v>
      </c>
      <c r="O440" s="175" t="s">
        <v>57</v>
      </c>
      <c r="P440" s="175" t="s">
        <v>57</v>
      </c>
    </row>
    <row r="441" spans="1:16" s="21" customFormat="1" ht="16.5" customHeight="1">
      <c r="A441" s="217">
        <v>17</v>
      </c>
      <c r="B441" s="219" t="s">
        <v>277</v>
      </c>
      <c r="C441" s="217">
        <v>550100</v>
      </c>
      <c r="D441" s="127">
        <v>1</v>
      </c>
      <c r="E441" s="162">
        <v>26360</v>
      </c>
      <c r="F441" s="164" t="s">
        <v>57</v>
      </c>
      <c r="G441" s="164" t="s">
        <v>57</v>
      </c>
      <c r="H441" s="164" t="s">
        <v>57</v>
      </c>
      <c r="I441" s="124">
        <f t="shared" si="491"/>
        <v>39540</v>
      </c>
      <c r="J441" s="126" t="s">
        <v>57</v>
      </c>
      <c r="K441" s="126" t="s">
        <v>57</v>
      </c>
      <c r="L441" s="126" t="s">
        <v>57</v>
      </c>
      <c r="M441" s="124">
        <f t="shared" si="492"/>
        <v>52720</v>
      </c>
      <c r="N441" s="126" t="s">
        <v>57</v>
      </c>
      <c r="O441" s="126" t="s">
        <v>57</v>
      </c>
      <c r="P441" s="126" t="s">
        <v>57</v>
      </c>
    </row>
    <row r="442" spans="1:16" s="21" customFormat="1" ht="24" customHeight="1">
      <c r="A442" s="218"/>
      <c r="B442" s="220"/>
      <c r="C442" s="218"/>
      <c r="D442" s="82">
        <v>2</v>
      </c>
      <c r="E442" s="162">
        <v>26360</v>
      </c>
      <c r="F442" s="164" t="s">
        <v>57</v>
      </c>
      <c r="G442" s="164" t="s">
        <v>57</v>
      </c>
      <c r="H442" s="164" t="s">
        <v>57</v>
      </c>
      <c r="I442" s="80">
        <f t="shared" si="491"/>
        <v>39540</v>
      </c>
      <c r="J442" s="81" t="s">
        <v>57</v>
      </c>
      <c r="K442" s="81" t="s">
        <v>57</v>
      </c>
      <c r="L442" s="81" t="s">
        <v>57</v>
      </c>
      <c r="M442" s="80">
        <f t="shared" si="492"/>
        <v>52720</v>
      </c>
      <c r="N442" s="81" t="s">
        <v>57</v>
      </c>
      <c r="O442" s="81" t="s">
        <v>57</v>
      </c>
      <c r="P442" s="81" t="s">
        <v>57</v>
      </c>
    </row>
    <row r="443" spans="1:16" s="21" customFormat="1" ht="18.75" customHeight="1">
      <c r="A443" s="217">
        <v>18</v>
      </c>
      <c r="B443" s="219" t="s">
        <v>287</v>
      </c>
      <c r="C443" s="217">
        <v>550200</v>
      </c>
      <c r="D443" s="82">
        <v>1</v>
      </c>
      <c r="E443" s="162">
        <v>26360</v>
      </c>
      <c r="F443" s="164" t="s">
        <v>57</v>
      </c>
      <c r="G443" s="164" t="s">
        <v>57</v>
      </c>
      <c r="H443" s="164" t="s">
        <v>57</v>
      </c>
      <c r="I443" s="80">
        <f t="shared" si="491"/>
        <v>39540</v>
      </c>
      <c r="J443" s="81" t="s">
        <v>57</v>
      </c>
      <c r="K443" s="81" t="s">
        <v>57</v>
      </c>
      <c r="L443" s="81" t="s">
        <v>57</v>
      </c>
      <c r="M443" s="80">
        <f t="shared" si="492"/>
        <v>52720</v>
      </c>
      <c r="N443" s="81" t="s">
        <v>57</v>
      </c>
      <c r="O443" s="81" t="s">
        <v>57</v>
      </c>
      <c r="P443" s="81" t="s">
        <v>57</v>
      </c>
    </row>
    <row r="444" spans="1:16" s="21" customFormat="1" ht="18.75" customHeight="1">
      <c r="A444" s="223"/>
      <c r="B444" s="224"/>
      <c r="C444" s="223"/>
      <c r="D444" s="127">
        <v>2</v>
      </c>
      <c r="E444" s="162">
        <v>26360</v>
      </c>
      <c r="F444" s="164" t="s">
        <v>57</v>
      </c>
      <c r="G444" s="164" t="s">
        <v>57</v>
      </c>
      <c r="H444" s="164" t="s">
        <v>57</v>
      </c>
      <c r="I444" s="124">
        <f t="shared" si="491"/>
        <v>39540</v>
      </c>
      <c r="J444" s="126" t="s">
        <v>57</v>
      </c>
      <c r="K444" s="126" t="s">
        <v>57</v>
      </c>
      <c r="L444" s="126" t="s">
        <v>57</v>
      </c>
      <c r="M444" s="124">
        <f t="shared" si="492"/>
        <v>52720</v>
      </c>
      <c r="N444" s="126" t="s">
        <v>57</v>
      </c>
      <c r="O444" s="126" t="s">
        <v>57</v>
      </c>
      <c r="P444" s="126" t="s">
        <v>57</v>
      </c>
    </row>
    <row r="445" spans="1:16" s="21" customFormat="1" ht="30" customHeight="1">
      <c r="A445" s="217">
        <v>19</v>
      </c>
      <c r="B445" s="219" t="s">
        <v>278</v>
      </c>
      <c r="C445" s="217">
        <v>550300</v>
      </c>
      <c r="D445" s="82">
        <v>1</v>
      </c>
      <c r="E445" s="162">
        <v>26860</v>
      </c>
      <c r="F445" s="164" t="s">
        <v>57</v>
      </c>
      <c r="G445" s="164" t="s">
        <v>57</v>
      </c>
      <c r="H445" s="164" t="s">
        <v>57</v>
      </c>
      <c r="I445" s="80">
        <f t="shared" si="491"/>
        <v>40290</v>
      </c>
      <c r="J445" s="81" t="s">
        <v>57</v>
      </c>
      <c r="K445" s="81" t="s">
        <v>57</v>
      </c>
      <c r="L445" s="81" t="s">
        <v>57</v>
      </c>
      <c r="M445" s="80">
        <f t="shared" si="492"/>
        <v>53720</v>
      </c>
      <c r="N445" s="81" t="s">
        <v>57</v>
      </c>
      <c r="O445" s="81" t="s">
        <v>57</v>
      </c>
      <c r="P445" s="81" t="s">
        <v>57</v>
      </c>
    </row>
    <row r="446" spans="1:16" s="21" customFormat="1" ht="30" customHeight="1">
      <c r="A446" s="223"/>
      <c r="B446" s="224"/>
      <c r="C446" s="223"/>
      <c r="D446" s="127">
        <v>2</v>
      </c>
      <c r="E446" s="162">
        <v>26360</v>
      </c>
      <c r="F446" s="164" t="s">
        <v>57</v>
      </c>
      <c r="G446" s="164" t="s">
        <v>57</v>
      </c>
      <c r="H446" s="164" t="s">
        <v>57</v>
      </c>
      <c r="I446" s="124">
        <f t="shared" si="491"/>
        <v>39540</v>
      </c>
      <c r="J446" s="126" t="s">
        <v>57</v>
      </c>
      <c r="K446" s="126" t="s">
        <v>57</v>
      </c>
      <c r="L446" s="126" t="s">
        <v>57</v>
      </c>
      <c r="M446" s="124">
        <f t="shared" si="492"/>
        <v>52720</v>
      </c>
      <c r="N446" s="126" t="s">
        <v>57</v>
      </c>
      <c r="O446" s="126" t="s">
        <v>57</v>
      </c>
      <c r="P446" s="126" t="s">
        <v>57</v>
      </c>
    </row>
    <row r="447" spans="1:16" s="21" customFormat="1" ht="15" customHeight="1">
      <c r="A447" s="217">
        <v>20</v>
      </c>
      <c r="B447" s="219" t="s">
        <v>279</v>
      </c>
      <c r="C447" s="217">
        <v>550400</v>
      </c>
      <c r="D447" s="82">
        <v>1</v>
      </c>
      <c r="E447" s="162">
        <v>26360</v>
      </c>
      <c r="F447" s="164" t="s">
        <v>57</v>
      </c>
      <c r="G447" s="164" t="s">
        <v>57</v>
      </c>
      <c r="H447" s="164" t="s">
        <v>57</v>
      </c>
      <c r="I447" s="80">
        <f t="shared" si="491"/>
        <v>39540</v>
      </c>
      <c r="J447" s="81" t="s">
        <v>57</v>
      </c>
      <c r="K447" s="81" t="s">
        <v>57</v>
      </c>
      <c r="L447" s="81" t="s">
        <v>57</v>
      </c>
      <c r="M447" s="80">
        <f t="shared" si="492"/>
        <v>52720</v>
      </c>
      <c r="N447" s="81" t="s">
        <v>57</v>
      </c>
      <c r="O447" s="81" t="s">
        <v>57</v>
      </c>
      <c r="P447" s="81" t="s">
        <v>57</v>
      </c>
    </row>
    <row r="448" spans="1:16" s="21" customFormat="1" ht="15" customHeight="1">
      <c r="A448" s="223"/>
      <c r="B448" s="224"/>
      <c r="C448" s="223"/>
      <c r="D448" s="127">
        <v>2</v>
      </c>
      <c r="E448" s="162">
        <v>26360</v>
      </c>
      <c r="F448" s="164" t="s">
        <v>57</v>
      </c>
      <c r="G448" s="164" t="s">
        <v>57</v>
      </c>
      <c r="H448" s="164" t="s">
        <v>57</v>
      </c>
      <c r="I448" s="124">
        <f t="shared" si="491"/>
        <v>39540</v>
      </c>
      <c r="J448" s="126" t="s">
        <v>57</v>
      </c>
      <c r="K448" s="126" t="s">
        <v>57</v>
      </c>
      <c r="L448" s="126" t="s">
        <v>57</v>
      </c>
      <c r="M448" s="124">
        <f t="shared" si="492"/>
        <v>52720</v>
      </c>
      <c r="N448" s="126" t="s">
        <v>57</v>
      </c>
      <c r="O448" s="126" t="s">
        <v>57</v>
      </c>
      <c r="P448" s="126" t="s">
        <v>57</v>
      </c>
    </row>
    <row r="449" spans="1:16" s="21" customFormat="1" ht="21" customHeight="1">
      <c r="A449" s="217">
        <v>21</v>
      </c>
      <c r="B449" s="219" t="s">
        <v>280</v>
      </c>
      <c r="C449" s="217">
        <v>550600</v>
      </c>
      <c r="D449" s="82">
        <v>1</v>
      </c>
      <c r="E449" s="162">
        <v>26360</v>
      </c>
      <c r="F449" s="164" t="s">
        <v>57</v>
      </c>
      <c r="G449" s="164" t="s">
        <v>57</v>
      </c>
      <c r="H449" s="164" t="s">
        <v>57</v>
      </c>
      <c r="I449" s="80">
        <f t="shared" si="491"/>
        <v>39540</v>
      </c>
      <c r="J449" s="81" t="s">
        <v>57</v>
      </c>
      <c r="K449" s="81" t="s">
        <v>57</v>
      </c>
      <c r="L449" s="81" t="s">
        <v>57</v>
      </c>
      <c r="M449" s="80">
        <f t="shared" si="492"/>
        <v>52720</v>
      </c>
      <c r="N449" s="81" t="s">
        <v>57</v>
      </c>
      <c r="O449" s="81" t="s">
        <v>57</v>
      </c>
      <c r="P449" s="81" t="s">
        <v>57</v>
      </c>
    </row>
    <row r="450" spans="1:16" s="21" customFormat="1" ht="21" customHeight="1">
      <c r="A450" s="223"/>
      <c r="B450" s="224"/>
      <c r="C450" s="223"/>
      <c r="D450" s="127">
        <v>2</v>
      </c>
      <c r="E450" s="162">
        <v>26360</v>
      </c>
      <c r="F450" s="164" t="s">
        <v>57</v>
      </c>
      <c r="G450" s="164" t="s">
        <v>57</v>
      </c>
      <c r="H450" s="164" t="s">
        <v>57</v>
      </c>
      <c r="I450" s="124">
        <f t="shared" si="491"/>
        <v>39540</v>
      </c>
      <c r="J450" s="126" t="s">
        <v>57</v>
      </c>
      <c r="K450" s="126" t="s">
        <v>57</v>
      </c>
      <c r="L450" s="126" t="s">
        <v>57</v>
      </c>
      <c r="M450" s="124">
        <f t="shared" si="492"/>
        <v>52720</v>
      </c>
      <c r="N450" s="126" t="s">
        <v>57</v>
      </c>
      <c r="O450" s="126" t="s">
        <v>57</v>
      </c>
      <c r="P450" s="126" t="s">
        <v>57</v>
      </c>
    </row>
    <row r="451" spans="1:16" s="21" customFormat="1" ht="17.25" customHeight="1">
      <c r="A451" s="217">
        <v>22</v>
      </c>
      <c r="B451" s="219" t="s">
        <v>281</v>
      </c>
      <c r="C451" s="217">
        <v>550700</v>
      </c>
      <c r="D451" s="82">
        <v>1</v>
      </c>
      <c r="E451" s="162">
        <v>26360</v>
      </c>
      <c r="F451" s="164" t="s">
        <v>57</v>
      </c>
      <c r="G451" s="164" t="s">
        <v>57</v>
      </c>
      <c r="H451" s="164" t="s">
        <v>57</v>
      </c>
      <c r="I451" s="80">
        <f t="shared" si="491"/>
        <v>39540</v>
      </c>
      <c r="J451" s="81" t="s">
        <v>57</v>
      </c>
      <c r="K451" s="81" t="s">
        <v>57</v>
      </c>
      <c r="L451" s="81" t="s">
        <v>57</v>
      </c>
      <c r="M451" s="80">
        <f t="shared" si="492"/>
        <v>52720</v>
      </c>
      <c r="N451" s="81" t="s">
        <v>57</v>
      </c>
      <c r="O451" s="81" t="s">
        <v>57</v>
      </c>
      <c r="P451" s="81" t="s">
        <v>57</v>
      </c>
    </row>
    <row r="452" spans="1:16" s="21" customFormat="1" ht="17.25" customHeight="1">
      <c r="A452" s="218"/>
      <c r="B452" s="220"/>
      <c r="C452" s="218"/>
      <c r="D452" s="127">
        <v>2</v>
      </c>
      <c r="E452" s="162">
        <v>26360</v>
      </c>
      <c r="F452" s="164" t="s">
        <v>57</v>
      </c>
      <c r="G452" s="164" t="s">
        <v>57</v>
      </c>
      <c r="H452" s="164" t="s">
        <v>57</v>
      </c>
      <c r="I452" s="124">
        <f t="shared" si="491"/>
        <v>39540</v>
      </c>
      <c r="J452" s="126" t="s">
        <v>57</v>
      </c>
      <c r="K452" s="126" t="s">
        <v>57</v>
      </c>
      <c r="L452" s="126" t="s">
        <v>57</v>
      </c>
      <c r="M452" s="124">
        <f t="shared" si="492"/>
        <v>52720</v>
      </c>
      <c r="N452" s="126" t="s">
        <v>57</v>
      </c>
      <c r="O452" s="126" t="s">
        <v>57</v>
      </c>
      <c r="P452" s="126" t="s">
        <v>57</v>
      </c>
    </row>
    <row r="453" spans="1:16" s="21" customFormat="1">
      <c r="A453" s="217">
        <v>23</v>
      </c>
      <c r="B453" s="219" t="s">
        <v>156</v>
      </c>
      <c r="C453" s="217">
        <v>570700</v>
      </c>
      <c r="D453" s="82">
        <v>1</v>
      </c>
      <c r="E453" s="162">
        <v>26360</v>
      </c>
      <c r="F453" s="164" t="s">
        <v>57</v>
      </c>
      <c r="G453" s="164" t="s">
        <v>57</v>
      </c>
      <c r="H453" s="164" t="s">
        <v>57</v>
      </c>
      <c r="I453" s="80">
        <f t="shared" si="491"/>
        <v>39540</v>
      </c>
      <c r="J453" s="81" t="s">
        <v>57</v>
      </c>
      <c r="K453" s="81" t="s">
        <v>57</v>
      </c>
      <c r="L453" s="81" t="s">
        <v>57</v>
      </c>
      <c r="M453" s="80">
        <f t="shared" si="492"/>
        <v>52720</v>
      </c>
      <c r="N453" s="81" t="s">
        <v>57</v>
      </c>
      <c r="O453" s="81" t="s">
        <v>57</v>
      </c>
      <c r="P453" s="81" t="s">
        <v>57</v>
      </c>
    </row>
    <row r="454" spans="1:16" s="21" customFormat="1">
      <c r="A454" s="218"/>
      <c r="B454" s="220"/>
      <c r="C454" s="218"/>
      <c r="D454" s="127">
        <v>2</v>
      </c>
      <c r="E454" s="162">
        <v>26360</v>
      </c>
      <c r="F454" s="164" t="s">
        <v>57</v>
      </c>
      <c r="G454" s="164" t="s">
        <v>57</v>
      </c>
      <c r="H454" s="164" t="s">
        <v>57</v>
      </c>
      <c r="I454" s="124">
        <f t="shared" si="491"/>
        <v>39540</v>
      </c>
      <c r="J454" s="126" t="s">
        <v>57</v>
      </c>
      <c r="K454" s="126" t="s">
        <v>57</v>
      </c>
      <c r="L454" s="126" t="s">
        <v>57</v>
      </c>
      <c r="M454" s="124">
        <f t="shared" si="492"/>
        <v>52720</v>
      </c>
      <c r="N454" s="126" t="s">
        <v>57</v>
      </c>
      <c r="O454" s="126" t="s">
        <v>57</v>
      </c>
      <c r="P454" s="126" t="s">
        <v>57</v>
      </c>
    </row>
    <row r="455" spans="1:16" s="21" customFormat="1">
      <c r="A455" s="217">
        <v>24</v>
      </c>
      <c r="B455" s="219" t="s">
        <v>97</v>
      </c>
      <c r="C455" s="217">
        <v>600200</v>
      </c>
      <c r="D455" s="82">
        <v>1</v>
      </c>
      <c r="E455" s="162">
        <v>26360</v>
      </c>
      <c r="F455" s="164" t="s">
        <v>57</v>
      </c>
      <c r="G455" s="164" t="s">
        <v>57</v>
      </c>
      <c r="H455" s="164" t="s">
        <v>57</v>
      </c>
      <c r="I455" s="80">
        <f t="shared" si="491"/>
        <v>39540</v>
      </c>
      <c r="J455" s="81" t="s">
        <v>57</v>
      </c>
      <c r="K455" s="81" t="s">
        <v>57</v>
      </c>
      <c r="L455" s="81" t="s">
        <v>57</v>
      </c>
      <c r="M455" s="80">
        <f t="shared" si="492"/>
        <v>52720</v>
      </c>
      <c r="N455" s="81" t="s">
        <v>57</v>
      </c>
      <c r="O455" s="81" t="s">
        <v>57</v>
      </c>
      <c r="P455" s="81" t="s">
        <v>57</v>
      </c>
    </row>
    <row r="456" spans="1:16" s="21" customFormat="1">
      <c r="A456" s="218"/>
      <c r="B456" s="220"/>
      <c r="C456" s="218"/>
      <c r="D456" s="127">
        <v>2</v>
      </c>
      <c r="E456" s="162">
        <v>26360</v>
      </c>
      <c r="F456" s="164" t="s">
        <v>57</v>
      </c>
      <c r="G456" s="164" t="s">
        <v>57</v>
      </c>
      <c r="H456" s="164" t="s">
        <v>57</v>
      </c>
      <c r="I456" s="124">
        <f t="shared" si="491"/>
        <v>39540</v>
      </c>
      <c r="J456" s="126" t="s">
        <v>57</v>
      </c>
      <c r="K456" s="126" t="s">
        <v>57</v>
      </c>
      <c r="L456" s="126" t="s">
        <v>57</v>
      </c>
      <c r="M456" s="124">
        <f t="shared" si="492"/>
        <v>52720</v>
      </c>
      <c r="N456" s="126" t="s">
        <v>57</v>
      </c>
      <c r="O456" s="126" t="s">
        <v>57</v>
      </c>
      <c r="P456" s="126" t="s">
        <v>57</v>
      </c>
    </row>
    <row r="457" spans="1:16" s="21" customFormat="1" ht="24.75" customHeight="1">
      <c r="A457" s="217">
        <v>25</v>
      </c>
      <c r="B457" s="219" t="s">
        <v>290</v>
      </c>
      <c r="C457" s="217">
        <v>640200</v>
      </c>
      <c r="D457" s="82">
        <v>1</v>
      </c>
      <c r="E457" s="162">
        <v>30314</v>
      </c>
      <c r="F457" s="164" t="s">
        <v>57</v>
      </c>
      <c r="G457" s="164" t="s">
        <v>57</v>
      </c>
      <c r="H457" s="164" t="s">
        <v>57</v>
      </c>
      <c r="I457" s="80">
        <f t="shared" si="491"/>
        <v>45471</v>
      </c>
      <c r="J457" s="81" t="s">
        <v>57</v>
      </c>
      <c r="K457" s="81" t="s">
        <v>57</v>
      </c>
      <c r="L457" s="81" t="s">
        <v>57</v>
      </c>
      <c r="M457" s="80">
        <f t="shared" si="492"/>
        <v>60628</v>
      </c>
      <c r="N457" s="81" t="s">
        <v>57</v>
      </c>
      <c r="O457" s="81" t="s">
        <v>57</v>
      </c>
      <c r="P457" s="81" t="s">
        <v>57</v>
      </c>
    </row>
    <row r="458" spans="1:16" s="21" customFormat="1" ht="24.75" customHeight="1">
      <c r="A458" s="218"/>
      <c r="B458" s="220"/>
      <c r="C458" s="218"/>
      <c r="D458" s="127">
        <v>2</v>
      </c>
      <c r="E458" s="162">
        <v>30314</v>
      </c>
      <c r="F458" s="164" t="s">
        <v>57</v>
      </c>
      <c r="G458" s="164" t="s">
        <v>57</v>
      </c>
      <c r="H458" s="164" t="s">
        <v>57</v>
      </c>
      <c r="I458" s="124">
        <f t="shared" si="491"/>
        <v>45471</v>
      </c>
      <c r="J458" s="126" t="s">
        <v>57</v>
      </c>
      <c r="K458" s="126" t="s">
        <v>57</v>
      </c>
      <c r="L458" s="126" t="s">
        <v>57</v>
      </c>
      <c r="M458" s="124">
        <f t="shared" si="492"/>
        <v>60628</v>
      </c>
      <c r="N458" s="126" t="s">
        <v>57</v>
      </c>
      <c r="O458" s="126" t="s">
        <v>57</v>
      </c>
      <c r="P458" s="126" t="s">
        <v>57</v>
      </c>
    </row>
    <row r="459" spans="1:16" s="21" customFormat="1" ht="21.75" customHeight="1">
      <c r="A459" s="217">
        <v>26</v>
      </c>
      <c r="B459" s="219" t="s">
        <v>285</v>
      </c>
      <c r="C459" s="217">
        <v>710100</v>
      </c>
      <c r="D459" s="82">
        <v>1</v>
      </c>
      <c r="E459" s="162">
        <v>31632</v>
      </c>
      <c r="F459" s="164" t="s">
        <v>57</v>
      </c>
      <c r="G459" s="164" t="s">
        <v>57</v>
      </c>
      <c r="H459" s="164" t="s">
        <v>57</v>
      </c>
      <c r="I459" s="80">
        <f t="shared" si="491"/>
        <v>47448</v>
      </c>
      <c r="J459" s="81" t="s">
        <v>57</v>
      </c>
      <c r="K459" s="81" t="s">
        <v>57</v>
      </c>
      <c r="L459" s="81" t="s">
        <v>57</v>
      </c>
      <c r="M459" s="80">
        <f t="shared" si="492"/>
        <v>63264</v>
      </c>
      <c r="N459" s="81" t="s">
        <v>57</v>
      </c>
      <c r="O459" s="81" t="s">
        <v>57</v>
      </c>
      <c r="P459" s="81" t="s">
        <v>57</v>
      </c>
    </row>
    <row r="460" spans="1:16" s="21" customFormat="1" ht="18" customHeight="1">
      <c r="A460" s="218"/>
      <c r="B460" s="220"/>
      <c r="C460" s="218"/>
      <c r="D460" s="127">
        <v>2</v>
      </c>
      <c r="E460" s="162">
        <v>31632</v>
      </c>
      <c r="F460" s="164" t="s">
        <v>57</v>
      </c>
      <c r="G460" s="164" t="s">
        <v>57</v>
      </c>
      <c r="H460" s="164" t="s">
        <v>57</v>
      </c>
      <c r="I460" s="124">
        <f t="shared" si="491"/>
        <v>47448</v>
      </c>
      <c r="J460" s="126" t="s">
        <v>57</v>
      </c>
      <c r="K460" s="126" t="s">
        <v>57</v>
      </c>
      <c r="L460" s="126" t="s">
        <v>57</v>
      </c>
      <c r="M460" s="124">
        <f t="shared" si="492"/>
        <v>63264</v>
      </c>
      <c r="N460" s="126" t="s">
        <v>57</v>
      </c>
      <c r="O460" s="126" t="s">
        <v>57</v>
      </c>
      <c r="P460" s="126" t="s">
        <v>57</v>
      </c>
    </row>
    <row r="461" spans="1:16" s="21" customFormat="1" ht="23.25" customHeight="1">
      <c r="A461" s="217">
        <v>27</v>
      </c>
      <c r="B461" s="219" t="s">
        <v>286</v>
      </c>
      <c r="C461" s="217">
        <v>710200</v>
      </c>
      <c r="D461" s="82">
        <v>1</v>
      </c>
      <c r="E461" s="162">
        <v>31632</v>
      </c>
      <c r="F461" s="164" t="s">
        <v>57</v>
      </c>
      <c r="G461" s="164" t="s">
        <v>57</v>
      </c>
      <c r="H461" s="164" t="s">
        <v>57</v>
      </c>
      <c r="I461" s="80">
        <f t="shared" si="491"/>
        <v>47448</v>
      </c>
      <c r="J461" s="81" t="s">
        <v>57</v>
      </c>
      <c r="K461" s="81" t="s">
        <v>57</v>
      </c>
      <c r="L461" s="81" t="s">
        <v>57</v>
      </c>
      <c r="M461" s="80">
        <f t="shared" si="492"/>
        <v>63264</v>
      </c>
      <c r="N461" s="81" t="s">
        <v>57</v>
      </c>
      <c r="O461" s="81" t="s">
        <v>57</v>
      </c>
      <c r="P461" s="81" t="s">
        <v>57</v>
      </c>
    </row>
    <row r="462" spans="1:16" s="21" customFormat="1" ht="23.25" customHeight="1">
      <c r="A462" s="223"/>
      <c r="B462" s="224"/>
      <c r="C462" s="223"/>
      <c r="D462" s="127">
        <v>2</v>
      </c>
      <c r="E462" s="162">
        <v>31632</v>
      </c>
      <c r="F462" s="164" t="s">
        <v>57</v>
      </c>
      <c r="G462" s="164" t="s">
        <v>57</v>
      </c>
      <c r="H462" s="164" t="s">
        <v>57</v>
      </c>
      <c r="I462" s="124">
        <f t="shared" si="491"/>
        <v>47448</v>
      </c>
      <c r="J462" s="126" t="s">
        <v>57</v>
      </c>
      <c r="K462" s="126" t="s">
        <v>57</v>
      </c>
      <c r="L462" s="126" t="s">
        <v>57</v>
      </c>
      <c r="M462" s="124">
        <f t="shared" si="492"/>
        <v>63264</v>
      </c>
      <c r="N462" s="126" t="s">
        <v>57</v>
      </c>
      <c r="O462" s="126" t="s">
        <v>57</v>
      </c>
      <c r="P462" s="126" t="s">
        <v>57</v>
      </c>
    </row>
    <row r="463" spans="1:16" s="21" customFormat="1" ht="12.75" customHeight="1">
      <c r="A463" s="217">
        <v>28</v>
      </c>
      <c r="B463" s="219" t="s">
        <v>291</v>
      </c>
      <c r="C463" s="217">
        <v>710300</v>
      </c>
      <c r="D463" s="82">
        <v>1</v>
      </c>
      <c r="E463" s="162">
        <v>31632</v>
      </c>
      <c r="F463" s="164" t="s">
        <v>57</v>
      </c>
      <c r="G463" s="164" t="s">
        <v>57</v>
      </c>
      <c r="H463" s="164" t="s">
        <v>57</v>
      </c>
      <c r="I463" s="80">
        <f t="shared" si="491"/>
        <v>47448</v>
      </c>
      <c r="J463" s="81" t="s">
        <v>57</v>
      </c>
      <c r="K463" s="81" t="s">
        <v>57</v>
      </c>
      <c r="L463" s="81" t="s">
        <v>57</v>
      </c>
      <c r="M463" s="80">
        <f t="shared" si="492"/>
        <v>63264</v>
      </c>
      <c r="N463" s="81" t="s">
        <v>57</v>
      </c>
      <c r="O463" s="81" t="s">
        <v>57</v>
      </c>
      <c r="P463" s="81" t="s">
        <v>57</v>
      </c>
    </row>
    <row r="464" spans="1:16" s="21" customFormat="1" ht="12.75" customHeight="1">
      <c r="A464" s="223"/>
      <c r="B464" s="224"/>
      <c r="C464" s="223"/>
      <c r="D464" s="127">
        <v>2</v>
      </c>
      <c r="E464" s="162">
        <v>31632</v>
      </c>
      <c r="F464" s="164" t="s">
        <v>57</v>
      </c>
      <c r="G464" s="164" t="s">
        <v>57</v>
      </c>
      <c r="H464" s="164" t="s">
        <v>57</v>
      </c>
      <c r="I464" s="124">
        <f>E464*150%</f>
        <v>47448</v>
      </c>
      <c r="J464" s="126" t="s">
        <v>57</v>
      </c>
      <c r="K464" s="126" t="s">
        <v>57</v>
      </c>
      <c r="L464" s="126" t="s">
        <v>57</v>
      </c>
      <c r="M464" s="124">
        <f t="shared" si="492"/>
        <v>63264</v>
      </c>
      <c r="N464" s="126" t="s">
        <v>57</v>
      </c>
      <c r="O464" s="126" t="s">
        <v>57</v>
      </c>
      <c r="P464" s="126" t="s">
        <v>57</v>
      </c>
    </row>
    <row r="465" spans="1:16" ht="12.75" customHeight="1">
      <c r="A465" s="244" t="s">
        <v>343</v>
      </c>
      <c r="B465" s="231"/>
      <c r="C465" s="231"/>
      <c r="D465" s="232"/>
      <c r="E465" s="232"/>
      <c r="F465" s="232"/>
      <c r="G465" s="232"/>
      <c r="H465" s="232"/>
      <c r="I465" s="232"/>
      <c r="J465" s="232"/>
      <c r="K465" s="232"/>
      <c r="L465" s="232"/>
      <c r="M465" s="232"/>
      <c r="N465" s="232"/>
      <c r="O465" s="232"/>
      <c r="P465" s="233"/>
    </row>
    <row r="466" spans="1:16" s="21" customFormat="1">
      <c r="A466" s="63">
        <v>29</v>
      </c>
      <c r="B466" s="84" t="s">
        <v>342</v>
      </c>
      <c r="C466" s="85"/>
      <c r="D466" s="88">
        <v>1</v>
      </c>
      <c r="E466" s="148">
        <v>25000</v>
      </c>
      <c r="F466" s="149" t="s">
        <v>57</v>
      </c>
      <c r="G466" s="149">
        <v>20000</v>
      </c>
      <c r="H466" s="149" t="s">
        <v>57</v>
      </c>
      <c r="I466" s="158">
        <f>E466*150%</f>
        <v>37500</v>
      </c>
      <c r="J466" s="159" t="s">
        <v>57</v>
      </c>
      <c r="K466" s="87">
        <f>G466*150%</f>
        <v>30000</v>
      </c>
      <c r="L466" s="87" t="s">
        <v>57</v>
      </c>
      <c r="M466" s="158">
        <f>E466*200%</f>
        <v>50000</v>
      </c>
      <c r="N466" s="87" t="s">
        <v>57</v>
      </c>
      <c r="O466" s="87">
        <f>G466*200%</f>
        <v>40000</v>
      </c>
      <c r="P466" s="87" t="s">
        <v>57</v>
      </c>
    </row>
    <row r="467" spans="1:16" ht="14.25" customHeight="1">
      <c r="A467" s="245" t="s">
        <v>345</v>
      </c>
      <c r="B467" s="245"/>
      <c r="C467" s="245"/>
      <c r="D467" s="245"/>
      <c r="E467" s="245"/>
      <c r="F467" s="245"/>
      <c r="G467" s="245"/>
      <c r="H467" s="245"/>
      <c r="I467" s="245"/>
      <c r="J467" s="245"/>
      <c r="K467" s="245"/>
      <c r="L467" s="245"/>
      <c r="M467" s="245"/>
      <c r="N467" s="245"/>
      <c r="O467" s="245"/>
      <c r="P467" s="245"/>
    </row>
    <row r="468" spans="1:16" ht="12.75" customHeight="1">
      <c r="A468" s="244" t="s">
        <v>450</v>
      </c>
      <c r="B468" s="305"/>
      <c r="C468" s="305"/>
      <c r="D468" s="232"/>
      <c r="E468" s="232"/>
      <c r="F468" s="232"/>
      <c r="G468" s="232"/>
      <c r="H468" s="232"/>
      <c r="I468" s="232"/>
      <c r="J468" s="232"/>
      <c r="K468" s="232"/>
      <c r="L468" s="232"/>
      <c r="M468" s="232"/>
      <c r="N468" s="232"/>
      <c r="O468" s="232"/>
      <c r="P468" s="233"/>
    </row>
    <row r="469" spans="1:16" s="21" customFormat="1">
      <c r="A469" s="225">
        <v>1</v>
      </c>
      <c r="B469" s="226" t="s">
        <v>99</v>
      </c>
      <c r="C469" s="253" t="s">
        <v>126</v>
      </c>
      <c r="D469" s="29">
        <v>1</v>
      </c>
      <c r="E469" s="153">
        <v>29500</v>
      </c>
      <c r="F469" s="153" t="s">
        <v>57</v>
      </c>
      <c r="G469" s="153" t="s">
        <v>57</v>
      </c>
      <c r="H469" s="153" t="s">
        <v>57</v>
      </c>
      <c r="I469" s="71">
        <f t="shared" ref="I469:I492" si="495">E469*150%</f>
        <v>44250</v>
      </c>
      <c r="J469" s="71" t="s">
        <v>57</v>
      </c>
      <c r="K469" s="71" t="s">
        <v>57</v>
      </c>
      <c r="L469" s="71" t="s">
        <v>57</v>
      </c>
      <c r="M469" s="71">
        <f t="shared" ref="M469:M481" si="496">E469*200%</f>
        <v>59000</v>
      </c>
      <c r="N469" s="71" t="s">
        <v>57</v>
      </c>
      <c r="O469" s="71" t="s">
        <v>57</v>
      </c>
      <c r="P469" s="71" t="s">
        <v>57</v>
      </c>
    </row>
    <row r="470" spans="1:16" s="21" customFormat="1">
      <c r="A470" s="225"/>
      <c r="B470" s="226"/>
      <c r="C470" s="253"/>
      <c r="D470" s="29">
        <v>2</v>
      </c>
      <c r="E470" s="153">
        <v>29000</v>
      </c>
      <c r="F470" s="153" t="s">
        <v>57</v>
      </c>
      <c r="G470" s="153" t="s">
        <v>57</v>
      </c>
      <c r="H470" s="153" t="s">
        <v>57</v>
      </c>
      <c r="I470" s="124">
        <f t="shared" si="495"/>
        <v>43500</v>
      </c>
      <c r="J470" s="124" t="s">
        <v>57</v>
      </c>
      <c r="K470" s="124" t="s">
        <v>57</v>
      </c>
      <c r="L470" s="124" t="s">
        <v>57</v>
      </c>
      <c r="M470" s="124">
        <f t="shared" si="496"/>
        <v>58000</v>
      </c>
      <c r="N470" s="124" t="s">
        <v>57</v>
      </c>
      <c r="O470" s="124" t="s">
        <v>57</v>
      </c>
      <c r="P470" s="124" t="s">
        <v>57</v>
      </c>
    </row>
    <row r="471" spans="1:16" s="21" customFormat="1">
      <c r="A471" s="225"/>
      <c r="B471" s="226"/>
      <c r="C471" s="253"/>
      <c r="D471" s="29">
        <v>3</v>
      </c>
      <c r="E471" s="153">
        <v>27700</v>
      </c>
      <c r="F471" s="153" t="s">
        <v>57</v>
      </c>
      <c r="G471" s="153" t="s">
        <v>57</v>
      </c>
      <c r="H471" s="153" t="s">
        <v>57</v>
      </c>
      <c r="I471" s="71">
        <f t="shared" si="495"/>
        <v>41550</v>
      </c>
      <c r="J471" s="71" t="s">
        <v>57</v>
      </c>
      <c r="K471" s="71" t="s">
        <v>57</v>
      </c>
      <c r="L471" s="71" t="s">
        <v>57</v>
      </c>
      <c r="M471" s="71">
        <f t="shared" si="496"/>
        <v>55400</v>
      </c>
      <c r="N471" s="71" t="s">
        <v>57</v>
      </c>
      <c r="O471" s="71" t="s">
        <v>57</v>
      </c>
      <c r="P471" s="71" t="s">
        <v>57</v>
      </c>
    </row>
    <row r="472" spans="1:16" s="21" customFormat="1">
      <c r="A472" s="225"/>
      <c r="B472" s="226"/>
      <c r="C472" s="253"/>
      <c r="D472" s="29">
        <v>4</v>
      </c>
      <c r="E472" s="153">
        <v>25400</v>
      </c>
      <c r="F472" s="153" t="s">
        <v>57</v>
      </c>
      <c r="G472" s="153" t="s">
        <v>57</v>
      </c>
      <c r="H472" s="153" t="s">
        <v>57</v>
      </c>
      <c r="I472" s="71">
        <f t="shared" si="495"/>
        <v>38100</v>
      </c>
      <c r="J472" s="71" t="s">
        <v>57</v>
      </c>
      <c r="K472" s="71" t="s">
        <v>57</v>
      </c>
      <c r="L472" s="71" t="s">
        <v>57</v>
      </c>
      <c r="M472" s="71">
        <f t="shared" si="496"/>
        <v>50800</v>
      </c>
      <c r="N472" s="71" t="s">
        <v>57</v>
      </c>
      <c r="O472" s="71" t="s">
        <v>57</v>
      </c>
      <c r="P472" s="71" t="s">
        <v>57</v>
      </c>
    </row>
    <row r="473" spans="1:16" s="21" customFormat="1">
      <c r="A473" s="217">
        <v>2</v>
      </c>
      <c r="B473" s="219" t="s">
        <v>32</v>
      </c>
      <c r="C473" s="238" t="s">
        <v>125</v>
      </c>
      <c r="D473" s="30">
        <v>1</v>
      </c>
      <c r="E473" s="153">
        <v>25500</v>
      </c>
      <c r="F473" s="153" t="s">
        <v>57</v>
      </c>
      <c r="G473" s="153" t="s">
        <v>57</v>
      </c>
      <c r="H473" s="153" t="s">
        <v>57</v>
      </c>
      <c r="I473" s="71">
        <f t="shared" si="495"/>
        <v>38250</v>
      </c>
      <c r="J473" s="71" t="s">
        <v>57</v>
      </c>
      <c r="K473" s="71" t="s">
        <v>57</v>
      </c>
      <c r="L473" s="71" t="s">
        <v>57</v>
      </c>
      <c r="M473" s="71">
        <f t="shared" si="496"/>
        <v>51000</v>
      </c>
      <c r="N473" s="71" t="s">
        <v>57</v>
      </c>
      <c r="O473" s="71" t="s">
        <v>57</v>
      </c>
      <c r="P473" s="71" t="s">
        <v>57</v>
      </c>
    </row>
    <row r="474" spans="1:16" s="21" customFormat="1">
      <c r="A474" s="223"/>
      <c r="B474" s="224"/>
      <c r="C474" s="239"/>
      <c r="D474" s="30">
        <v>2</v>
      </c>
      <c r="E474" s="153">
        <v>25000</v>
      </c>
      <c r="F474" s="153" t="s">
        <v>57</v>
      </c>
      <c r="G474" s="153" t="s">
        <v>57</v>
      </c>
      <c r="H474" s="153" t="s">
        <v>57</v>
      </c>
      <c r="I474" s="124">
        <f t="shared" si="495"/>
        <v>37500</v>
      </c>
      <c r="J474" s="124" t="s">
        <v>57</v>
      </c>
      <c r="K474" s="124" t="s">
        <v>57</v>
      </c>
      <c r="L474" s="124" t="s">
        <v>57</v>
      </c>
      <c r="M474" s="124">
        <f t="shared" si="496"/>
        <v>50000</v>
      </c>
      <c r="N474" s="124" t="s">
        <v>57</v>
      </c>
      <c r="O474" s="124" t="s">
        <v>57</v>
      </c>
      <c r="P474" s="124" t="s">
        <v>57</v>
      </c>
    </row>
    <row r="475" spans="1:16" s="21" customFormat="1">
      <c r="A475" s="223"/>
      <c r="B475" s="224"/>
      <c r="C475" s="239"/>
      <c r="D475" s="30">
        <v>3</v>
      </c>
      <c r="E475" s="153">
        <v>24200</v>
      </c>
      <c r="F475" s="153" t="s">
        <v>57</v>
      </c>
      <c r="G475" s="153" t="s">
        <v>57</v>
      </c>
      <c r="H475" s="153" t="s">
        <v>57</v>
      </c>
      <c r="I475" s="71">
        <f t="shared" si="495"/>
        <v>36300</v>
      </c>
      <c r="J475" s="71" t="s">
        <v>57</v>
      </c>
      <c r="K475" s="71" t="s">
        <v>57</v>
      </c>
      <c r="L475" s="71" t="s">
        <v>57</v>
      </c>
      <c r="M475" s="71">
        <f t="shared" si="496"/>
        <v>48400</v>
      </c>
      <c r="N475" s="71" t="s">
        <v>57</v>
      </c>
      <c r="O475" s="71" t="s">
        <v>57</v>
      </c>
      <c r="P475" s="71" t="s">
        <v>57</v>
      </c>
    </row>
    <row r="476" spans="1:16" s="21" customFormat="1">
      <c r="A476" s="223"/>
      <c r="B476" s="224"/>
      <c r="C476" s="239"/>
      <c r="D476" s="30">
        <v>4</v>
      </c>
      <c r="E476" s="153">
        <v>21800</v>
      </c>
      <c r="F476" s="153" t="s">
        <v>57</v>
      </c>
      <c r="G476" s="153" t="s">
        <v>57</v>
      </c>
      <c r="H476" s="153" t="s">
        <v>57</v>
      </c>
      <c r="I476" s="71">
        <f t="shared" si="495"/>
        <v>32700</v>
      </c>
      <c r="J476" s="71" t="s">
        <v>57</v>
      </c>
      <c r="K476" s="71" t="s">
        <v>57</v>
      </c>
      <c r="L476" s="71" t="s">
        <v>57</v>
      </c>
      <c r="M476" s="71">
        <f t="shared" si="496"/>
        <v>43600</v>
      </c>
      <c r="N476" s="71" t="s">
        <v>57</v>
      </c>
      <c r="O476" s="71" t="s">
        <v>57</v>
      </c>
      <c r="P476" s="71" t="s">
        <v>57</v>
      </c>
    </row>
    <row r="477" spans="1:16" s="21" customFormat="1">
      <c r="A477" s="225">
        <v>3</v>
      </c>
      <c r="B477" s="226" t="s">
        <v>62</v>
      </c>
      <c r="C477" s="253" t="s">
        <v>175</v>
      </c>
      <c r="D477" s="29">
        <v>1</v>
      </c>
      <c r="E477" s="153">
        <v>29500</v>
      </c>
      <c r="F477" s="153" t="s">
        <v>57</v>
      </c>
      <c r="G477" s="153" t="s">
        <v>57</v>
      </c>
      <c r="H477" s="153" t="s">
        <v>57</v>
      </c>
      <c r="I477" s="71">
        <f t="shared" si="495"/>
        <v>44250</v>
      </c>
      <c r="J477" s="71" t="s">
        <v>57</v>
      </c>
      <c r="K477" s="71" t="s">
        <v>57</v>
      </c>
      <c r="L477" s="71" t="s">
        <v>57</v>
      </c>
      <c r="M477" s="71">
        <f t="shared" si="496"/>
        <v>59000</v>
      </c>
      <c r="N477" s="71" t="s">
        <v>57</v>
      </c>
      <c r="O477" s="71" t="s">
        <v>57</v>
      </c>
      <c r="P477" s="71" t="s">
        <v>57</v>
      </c>
    </row>
    <row r="478" spans="1:16" s="21" customFormat="1">
      <c r="A478" s="225"/>
      <c r="B478" s="226"/>
      <c r="C478" s="253"/>
      <c r="D478" s="29">
        <v>2</v>
      </c>
      <c r="E478" s="153">
        <v>29000</v>
      </c>
      <c r="F478" s="153" t="s">
        <v>57</v>
      </c>
      <c r="G478" s="153" t="s">
        <v>57</v>
      </c>
      <c r="H478" s="153" t="s">
        <v>57</v>
      </c>
      <c r="I478" s="124">
        <f t="shared" si="495"/>
        <v>43500</v>
      </c>
      <c r="J478" s="124" t="s">
        <v>57</v>
      </c>
      <c r="K478" s="124" t="s">
        <v>57</v>
      </c>
      <c r="L478" s="124" t="s">
        <v>57</v>
      </c>
      <c r="M478" s="124">
        <f t="shared" si="496"/>
        <v>58000</v>
      </c>
      <c r="N478" s="124" t="s">
        <v>57</v>
      </c>
      <c r="O478" s="124" t="s">
        <v>57</v>
      </c>
      <c r="P478" s="124" t="s">
        <v>57</v>
      </c>
    </row>
    <row r="479" spans="1:16" s="21" customFormat="1">
      <c r="A479" s="225"/>
      <c r="B479" s="226"/>
      <c r="C479" s="253"/>
      <c r="D479" s="29">
        <v>3</v>
      </c>
      <c r="E479" s="153">
        <v>27700</v>
      </c>
      <c r="F479" s="153" t="s">
        <v>57</v>
      </c>
      <c r="G479" s="153" t="s">
        <v>57</v>
      </c>
      <c r="H479" s="153" t="s">
        <v>57</v>
      </c>
      <c r="I479" s="71">
        <f t="shared" si="495"/>
        <v>41550</v>
      </c>
      <c r="J479" s="71" t="s">
        <v>57</v>
      </c>
      <c r="K479" s="71" t="s">
        <v>57</v>
      </c>
      <c r="L479" s="71" t="s">
        <v>57</v>
      </c>
      <c r="M479" s="71">
        <f t="shared" si="496"/>
        <v>55400</v>
      </c>
      <c r="N479" s="71" t="s">
        <v>57</v>
      </c>
      <c r="O479" s="71" t="s">
        <v>57</v>
      </c>
      <c r="P479" s="71" t="s">
        <v>57</v>
      </c>
    </row>
    <row r="480" spans="1:16" s="21" customFormat="1">
      <c r="A480" s="225"/>
      <c r="B480" s="226"/>
      <c r="C480" s="253"/>
      <c r="D480" s="29">
        <v>4</v>
      </c>
      <c r="E480" s="153">
        <v>23000</v>
      </c>
      <c r="F480" s="153" t="s">
        <v>57</v>
      </c>
      <c r="G480" s="153" t="s">
        <v>57</v>
      </c>
      <c r="H480" s="153" t="s">
        <v>57</v>
      </c>
      <c r="I480" s="71">
        <f t="shared" si="495"/>
        <v>34500</v>
      </c>
      <c r="J480" s="71" t="s">
        <v>57</v>
      </c>
      <c r="K480" s="71" t="s">
        <v>57</v>
      </c>
      <c r="L480" s="71" t="s">
        <v>57</v>
      </c>
      <c r="M480" s="71">
        <f t="shared" si="496"/>
        <v>46000</v>
      </c>
      <c r="N480" s="71" t="s">
        <v>57</v>
      </c>
      <c r="O480" s="71" t="s">
        <v>57</v>
      </c>
      <c r="P480" s="71" t="s">
        <v>57</v>
      </c>
    </row>
    <row r="481" spans="1:16" s="21" customFormat="1">
      <c r="A481" s="217">
        <v>4</v>
      </c>
      <c r="B481" s="219" t="s">
        <v>49</v>
      </c>
      <c r="C481" s="238" t="s">
        <v>127</v>
      </c>
      <c r="D481" s="30">
        <v>1</v>
      </c>
      <c r="E481" s="153">
        <v>25500</v>
      </c>
      <c r="F481" s="153" t="s">
        <v>57</v>
      </c>
      <c r="G481" s="153" t="s">
        <v>57</v>
      </c>
      <c r="H481" s="153" t="s">
        <v>57</v>
      </c>
      <c r="I481" s="71">
        <f t="shared" si="495"/>
        <v>38250</v>
      </c>
      <c r="J481" s="71" t="s">
        <v>57</v>
      </c>
      <c r="K481" s="71" t="s">
        <v>57</v>
      </c>
      <c r="L481" s="71" t="s">
        <v>57</v>
      </c>
      <c r="M481" s="71">
        <f t="shared" si="496"/>
        <v>51000</v>
      </c>
      <c r="N481" s="71" t="s">
        <v>57</v>
      </c>
      <c r="O481" s="71" t="s">
        <v>57</v>
      </c>
      <c r="P481" s="71" t="s">
        <v>57</v>
      </c>
    </row>
    <row r="482" spans="1:16" s="21" customFormat="1">
      <c r="A482" s="223"/>
      <c r="B482" s="224"/>
      <c r="C482" s="239"/>
      <c r="D482" s="30">
        <v>2</v>
      </c>
      <c r="E482" s="153">
        <v>25000</v>
      </c>
      <c r="F482" s="153" t="s">
        <v>57</v>
      </c>
      <c r="G482" s="153" t="s">
        <v>57</v>
      </c>
      <c r="H482" s="153" t="s">
        <v>57</v>
      </c>
      <c r="I482" s="124">
        <f t="shared" si="495"/>
        <v>37500</v>
      </c>
      <c r="J482" s="124" t="s">
        <v>57</v>
      </c>
      <c r="K482" s="124" t="s">
        <v>57</v>
      </c>
      <c r="L482" s="124" t="s">
        <v>57</v>
      </c>
      <c r="M482" s="124">
        <f t="shared" ref="M482" si="497">E482*200%</f>
        <v>50000</v>
      </c>
      <c r="N482" s="124" t="s">
        <v>57</v>
      </c>
      <c r="O482" s="124" t="s">
        <v>57</v>
      </c>
      <c r="P482" s="124" t="s">
        <v>57</v>
      </c>
    </row>
    <row r="483" spans="1:16" s="21" customFormat="1">
      <c r="A483" s="223"/>
      <c r="B483" s="224"/>
      <c r="C483" s="239"/>
      <c r="D483" s="30">
        <v>3</v>
      </c>
      <c r="E483" s="153">
        <v>23200</v>
      </c>
      <c r="F483" s="153" t="s">
        <v>57</v>
      </c>
      <c r="G483" s="153" t="s">
        <v>57</v>
      </c>
      <c r="H483" s="153" t="s">
        <v>57</v>
      </c>
      <c r="I483" s="71">
        <f t="shared" si="495"/>
        <v>34800</v>
      </c>
      <c r="J483" s="71" t="s">
        <v>57</v>
      </c>
      <c r="K483" s="71" t="s">
        <v>57</v>
      </c>
      <c r="L483" s="71" t="s">
        <v>57</v>
      </c>
      <c r="M483" s="71">
        <f t="shared" ref="M483" si="498">E483*200%</f>
        <v>46400</v>
      </c>
      <c r="N483" s="71" t="s">
        <v>57</v>
      </c>
      <c r="O483" s="71" t="s">
        <v>57</v>
      </c>
      <c r="P483" s="71" t="s">
        <v>57</v>
      </c>
    </row>
    <row r="484" spans="1:16" s="21" customFormat="1">
      <c r="A484" s="223"/>
      <c r="B484" s="224"/>
      <c r="C484" s="239"/>
      <c r="D484" s="30">
        <v>4</v>
      </c>
      <c r="E484" s="153">
        <v>21800</v>
      </c>
      <c r="F484" s="153" t="s">
        <v>57</v>
      </c>
      <c r="G484" s="153" t="s">
        <v>57</v>
      </c>
      <c r="H484" s="153" t="s">
        <v>57</v>
      </c>
      <c r="I484" s="71">
        <f t="shared" si="495"/>
        <v>32700</v>
      </c>
      <c r="J484" s="71" t="s">
        <v>57</v>
      </c>
      <c r="K484" s="71" t="s">
        <v>57</v>
      </c>
      <c r="L484" s="71" t="s">
        <v>57</v>
      </c>
      <c r="M484" s="71">
        <f>E484*200%</f>
        <v>43600</v>
      </c>
      <c r="N484" s="71" t="s">
        <v>57</v>
      </c>
      <c r="O484" s="71" t="s">
        <v>57</v>
      </c>
      <c r="P484" s="71" t="s">
        <v>57</v>
      </c>
    </row>
    <row r="485" spans="1:16" s="21" customFormat="1">
      <c r="A485" s="225">
        <v>5</v>
      </c>
      <c r="B485" s="226" t="s">
        <v>100</v>
      </c>
      <c r="C485" s="253" t="s">
        <v>128</v>
      </c>
      <c r="D485" s="29">
        <v>1</v>
      </c>
      <c r="E485" s="153">
        <v>21000</v>
      </c>
      <c r="F485" s="153" t="s">
        <v>57</v>
      </c>
      <c r="G485" s="153" t="s">
        <v>57</v>
      </c>
      <c r="H485" s="153" t="s">
        <v>57</v>
      </c>
      <c r="I485" s="71">
        <f t="shared" si="495"/>
        <v>31500</v>
      </c>
      <c r="J485" s="71" t="s">
        <v>57</v>
      </c>
      <c r="K485" s="71" t="s">
        <v>57</v>
      </c>
      <c r="L485" s="71" t="s">
        <v>57</v>
      </c>
      <c r="M485" s="71">
        <f>E485*200%</f>
        <v>42000</v>
      </c>
      <c r="N485" s="71" t="s">
        <v>57</v>
      </c>
      <c r="O485" s="71" t="s">
        <v>57</v>
      </c>
      <c r="P485" s="71" t="s">
        <v>57</v>
      </c>
    </row>
    <row r="486" spans="1:16" s="21" customFormat="1">
      <c r="A486" s="225"/>
      <c r="B486" s="226"/>
      <c r="C486" s="253"/>
      <c r="D486" s="29">
        <v>2</v>
      </c>
      <c r="E486" s="153">
        <v>21000</v>
      </c>
      <c r="F486" s="153" t="s">
        <v>57</v>
      </c>
      <c r="G486" s="153" t="s">
        <v>57</v>
      </c>
      <c r="H486" s="153" t="s">
        <v>57</v>
      </c>
      <c r="I486" s="124">
        <f t="shared" si="495"/>
        <v>31500</v>
      </c>
      <c r="J486" s="124" t="s">
        <v>57</v>
      </c>
      <c r="K486" s="124" t="s">
        <v>57</v>
      </c>
      <c r="L486" s="124" t="s">
        <v>57</v>
      </c>
      <c r="M486" s="124">
        <f>E486*200%</f>
        <v>42000</v>
      </c>
      <c r="N486" s="124" t="s">
        <v>57</v>
      </c>
      <c r="O486" s="124" t="s">
        <v>57</v>
      </c>
      <c r="P486" s="124" t="s">
        <v>57</v>
      </c>
    </row>
    <row r="487" spans="1:16" s="21" customFormat="1">
      <c r="A487" s="225"/>
      <c r="B487" s="226"/>
      <c r="C487" s="253"/>
      <c r="D487" s="29">
        <v>3</v>
      </c>
      <c r="E487" s="153">
        <v>20400</v>
      </c>
      <c r="F487" s="153" t="s">
        <v>57</v>
      </c>
      <c r="G487" s="153" t="s">
        <v>57</v>
      </c>
      <c r="H487" s="153" t="s">
        <v>57</v>
      </c>
      <c r="I487" s="71">
        <f t="shared" si="495"/>
        <v>30600</v>
      </c>
      <c r="J487" s="71" t="s">
        <v>57</v>
      </c>
      <c r="K487" s="71" t="s">
        <v>57</v>
      </c>
      <c r="L487" s="71" t="s">
        <v>57</v>
      </c>
      <c r="M487" s="71">
        <f t="shared" ref="M487" si="499">E487*200%</f>
        <v>40800</v>
      </c>
      <c r="N487" s="71" t="s">
        <v>57</v>
      </c>
      <c r="O487" s="71" t="s">
        <v>57</v>
      </c>
      <c r="P487" s="71" t="s">
        <v>57</v>
      </c>
    </row>
    <row r="488" spans="1:16" s="21" customFormat="1">
      <c r="A488" s="225"/>
      <c r="B488" s="226"/>
      <c r="C488" s="253"/>
      <c r="D488" s="29">
        <v>4</v>
      </c>
      <c r="E488" s="153">
        <v>19000</v>
      </c>
      <c r="F488" s="153" t="s">
        <v>57</v>
      </c>
      <c r="G488" s="153" t="s">
        <v>57</v>
      </c>
      <c r="H488" s="153" t="s">
        <v>57</v>
      </c>
      <c r="I488" s="71">
        <f t="shared" si="495"/>
        <v>28500</v>
      </c>
      <c r="J488" s="71" t="s">
        <v>57</v>
      </c>
      <c r="K488" s="71" t="s">
        <v>57</v>
      </c>
      <c r="L488" s="71" t="s">
        <v>57</v>
      </c>
      <c r="M488" s="71">
        <f t="shared" ref="M488:M493" si="500">E488*200%</f>
        <v>38000</v>
      </c>
      <c r="N488" s="71" t="s">
        <v>57</v>
      </c>
      <c r="O488" s="71" t="s">
        <v>57</v>
      </c>
      <c r="P488" s="71" t="s">
        <v>57</v>
      </c>
    </row>
    <row r="489" spans="1:16" s="21" customFormat="1">
      <c r="A489" s="217">
        <v>6</v>
      </c>
      <c r="B489" s="219" t="s">
        <v>51</v>
      </c>
      <c r="C489" s="238" t="s">
        <v>129</v>
      </c>
      <c r="D489" s="30">
        <v>1</v>
      </c>
      <c r="E489" s="153">
        <v>29500</v>
      </c>
      <c r="F489" s="153" t="s">
        <v>57</v>
      </c>
      <c r="G489" s="153" t="s">
        <v>57</v>
      </c>
      <c r="H489" s="153" t="s">
        <v>57</v>
      </c>
      <c r="I489" s="71">
        <f t="shared" si="495"/>
        <v>44250</v>
      </c>
      <c r="J489" s="71" t="s">
        <v>57</v>
      </c>
      <c r="K489" s="71" t="s">
        <v>57</v>
      </c>
      <c r="L489" s="99" t="s">
        <v>57</v>
      </c>
      <c r="M489" s="71">
        <f t="shared" si="500"/>
        <v>59000</v>
      </c>
      <c r="N489" s="71" t="s">
        <v>57</v>
      </c>
      <c r="O489" s="71" t="s">
        <v>57</v>
      </c>
      <c r="P489" s="99" t="s">
        <v>57</v>
      </c>
    </row>
    <row r="490" spans="1:16" s="21" customFormat="1">
      <c r="A490" s="223"/>
      <c r="B490" s="224"/>
      <c r="C490" s="239"/>
      <c r="D490" s="30">
        <v>2</v>
      </c>
      <c r="E490" s="153">
        <v>29000</v>
      </c>
      <c r="F490" s="153" t="s">
        <v>57</v>
      </c>
      <c r="G490" s="153" t="s">
        <v>57</v>
      </c>
      <c r="H490" s="153" t="s">
        <v>57</v>
      </c>
      <c r="I490" s="124">
        <f t="shared" si="495"/>
        <v>43500</v>
      </c>
      <c r="J490" s="124" t="s">
        <v>57</v>
      </c>
      <c r="K490" s="124" t="s">
        <v>57</v>
      </c>
      <c r="L490" s="124" t="s">
        <v>57</v>
      </c>
      <c r="M490" s="124">
        <f t="shared" si="500"/>
        <v>58000</v>
      </c>
      <c r="N490" s="124" t="s">
        <v>57</v>
      </c>
      <c r="O490" s="124" t="s">
        <v>57</v>
      </c>
      <c r="P490" s="124" t="s">
        <v>57</v>
      </c>
    </row>
    <row r="491" spans="1:16" s="21" customFormat="1">
      <c r="A491" s="223"/>
      <c r="B491" s="224"/>
      <c r="C491" s="239"/>
      <c r="D491" s="30">
        <v>3</v>
      </c>
      <c r="E491" s="153">
        <v>27700</v>
      </c>
      <c r="F491" s="153" t="s">
        <v>57</v>
      </c>
      <c r="G491" s="153" t="s">
        <v>57</v>
      </c>
      <c r="H491" s="153" t="s">
        <v>57</v>
      </c>
      <c r="I491" s="71">
        <f t="shared" si="495"/>
        <v>41550</v>
      </c>
      <c r="J491" s="71" t="s">
        <v>57</v>
      </c>
      <c r="K491" s="71" t="s">
        <v>57</v>
      </c>
      <c r="L491" s="99" t="s">
        <v>57</v>
      </c>
      <c r="M491" s="71">
        <f t="shared" si="500"/>
        <v>55400</v>
      </c>
      <c r="N491" s="71" t="s">
        <v>57</v>
      </c>
      <c r="O491" s="71" t="s">
        <v>57</v>
      </c>
      <c r="P491" s="99" t="s">
        <v>57</v>
      </c>
    </row>
    <row r="492" spans="1:16" s="21" customFormat="1">
      <c r="A492" s="223"/>
      <c r="B492" s="224"/>
      <c r="C492" s="239"/>
      <c r="D492" s="30">
        <v>4</v>
      </c>
      <c r="E492" s="153">
        <v>25500</v>
      </c>
      <c r="F492" s="153" t="s">
        <v>57</v>
      </c>
      <c r="G492" s="153" t="s">
        <v>57</v>
      </c>
      <c r="H492" s="153" t="s">
        <v>57</v>
      </c>
      <c r="I492" s="71">
        <f t="shared" si="495"/>
        <v>38250</v>
      </c>
      <c r="J492" s="71" t="s">
        <v>57</v>
      </c>
      <c r="K492" s="71" t="s">
        <v>57</v>
      </c>
      <c r="L492" s="99" t="s">
        <v>57</v>
      </c>
      <c r="M492" s="71">
        <f t="shared" si="500"/>
        <v>51000</v>
      </c>
      <c r="N492" s="71" t="s">
        <v>57</v>
      </c>
      <c r="O492" s="71" t="s">
        <v>57</v>
      </c>
      <c r="P492" s="99" t="s">
        <v>57</v>
      </c>
    </row>
    <row r="493" spans="1:16" s="21" customFormat="1">
      <c r="A493" s="187">
        <v>7</v>
      </c>
      <c r="B493" s="188" t="s">
        <v>428</v>
      </c>
      <c r="C493" s="189" t="s">
        <v>429</v>
      </c>
      <c r="D493" s="30">
        <v>1</v>
      </c>
      <c r="E493" s="192">
        <v>21000</v>
      </c>
      <c r="F493" s="192" t="s">
        <v>57</v>
      </c>
      <c r="G493" s="192" t="s">
        <v>57</v>
      </c>
      <c r="H493" s="192" t="s">
        <v>57</v>
      </c>
      <c r="I493" s="192">
        <f t="shared" ref="I493" si="501">E493*150%</f>
        <v>31500</v>
      </c>
      <c r="J493" s="192" t="s">
        <v>57</v>
      </c>
      <c r="K493" s="192" t="s">
        <v>57</v>
      </c>
      <c r="L493" s="192" t="s">
        <v>57</v>
      </c>
      <c r="M493" s="192">
        <f t="shared" si="500"/>
        <v>42000</v>
      </c>
      <c r="N493" s="192" t="s">
        <v>57</v>
      </c>
      <c r="O493" s="192" t="s">
        <v>57</v>
      </c>
      <c r="P493" s="192" t="s">
        <v>57</v>
      </c>
    </row>
    <row r="494" spans="1:16" ht="12.75" customHeight="1">
      <c r="A494" s="244" t="s">
        <v>121</v>
      </c>
      <c r="B494" s="232"/>
      <c r="C494" s="232"/>
      <c r="D494" s="232"/>
      <c r="E494" s="232"/>
      <c r="F494" s="232"/>
      <c r="G494" s="232"/>
      <c r="H494" s="232"/>
      <c r="I494" s="232"/>
      <c r="J494" s="232"/>
      <c r="K494" s="232"/>
      <c r="L494" s="232"/>
      <c r="M494" s="232"/>
      <c r="N494" s="232"/>
      <c r="O494" s="232"/>
      <c r="P494" s="233"/>
    </row>
    <row r="495" spans="1:16" s="21" customFormat="1">
      <c r="A495" s="225">
        <v>8</v>
      </c>
      <c r="B495" s="226" t="s">
        <v>99</v>
      </c>
      <c r="C495" s="253" t="s">
        <v>126</v>
      </c>
      <c r="D495" s="29">
        <v>1</v>
      </c>
      <c r="E495" s="153">
        <v>29000</v>
      </c>
      <c r="F495" s="153" t="s">
        <v>57</v>
      </c>
      <c r="G495" s="153" t="s">
        <v>57</v>
      </c>
      <c r="H495" s="153" t="s">
        <v>57</v>
      </c>
      <c r="I495" s="71">
        <f>E495*150%</f>
        <v>43500</v>
      </c>
      <c r="J495" s="71" t="s">
        <v>57</v>
      </c>
      <c r="K495" s="71" t="s">
        <v>57</v>
      </c>
      <c r="L495" s="71" t="s">
        <v>57</v>
      </c>
      <c r="M495" s="71">
        <f>E495*200%</f>
        <v>58000</v>
      </c>
      <c r="N495" s="71" t="s">
        <v>57</v>
      </c>
      <c r="O495" s="71" t="s">
        <v>57</v>
      </c>
      <c r="P495" s="71" t="s">
        <v>57</v>
      </c>
    </row>
    <row r="496" spans="1:16" s="21" customFormat="1">
      <c r="A496" s="225"/>
      <c r="B496" s="226"/>
      <c r="C496" s="253"/>
      <c r="D496" s="29">
        <v>2</v>
      </c>
      <c r="E496" s="153">
        <v>28000</v>
      </c>
      <c r="F496" s="153" t="s">
        <v>57</v>
      </c>
      <c r="G496" s="153" t="s">
        <v>57</v>
      </c>
      <c r="H496" s="153" t="s">
        <v>57</v>
      </c>
      <c r="I496" s="124">
        <f>E496*150%</f>
        <v>42000</v>
      </c>
      <c r="J496" s="124" t="s">
        <v>57</v>
      </c>
      <c r="K496" s="124" t="s">
        <v>57</v>
      </c>
      <c r="L496" s="124" t="s">
        <v>57</v>
      </c>
      <c r="M496" s="124">
        <f>E496*200%</f>
        <v>56000</v>
      </c>
      <c r="N496" s="124" t="s">
        <v>57</v>
      </c>
      <c r="O496" s="124" t="s">
        <v>57</v>
      </c>
      <c r="P496" s="124" t="s">
        <v>57</v>
      </c>
    </row>
    <row r="497" spans="1:16" s="21" customFormat="1">
      <c r="A497" s="225"/>
      <c r="B497" s="226"/>
      <c r="C497" s="253"/>
      <c r="D497" s="29">
        <v>3</v>
      </c>
      <c r="E497" s="153">
        <v>26700</v>
      </c>
      <c r="F497" s="153" t="s">
        <v>57</v>
      </c>
      <c r="G497" s="153" t="s">
        <v>57</v>
      </c>
      <c r="H497" s="153" t="s">
        <v>57</v>
      </c>
      <c r="I497" s="71">
        <f t="shared" ref="I497" si="502">E497*150%</f>
        <v>40050</v>
      </c>
      <c r="J497" s="71" t="s">
        <v>57</v>
      </c>
      <c r="K497" s="71" t="s">
        <v>57</v>
      </c>
      <c r="L497" s="71" t="s">
        <v>57</v>
      </c>
      <c r="M497" s="71">
        <f t="shared" ref="M497" si="503">E497*200%</f>
        <v>53400</v>
      </c>
      <c r="N497" s="71" t="s">
        <v>57</v>
      </c>
      <c r="O497" s="71" t="s">
        <v>57</v>
      </c>
      <c r="P497" s="71" t="s">
        <v>57</v>
      </c>
    </row>
    <row r="498" spans="1:16" s="21" customFormat="1">
      <c r="A498" s="225"/>
      <c r="B498" s="226"/>
      <c r="C498" s="253"/>
      <c r="D498" s="29">
        <v>4</v>
      </c>
      <c r="E498" s="153">
        <v>24200</v>
      </c>
      <c r="F498" s="153" t="s">
        <v>57</v>
      </c>
      <c r="G498" s="153" t="s">
        <v>57</v>
      </c>
      <c r="H498" s="153" t="s">
        <v>57</v>
      </c>
      <c r="I498" s="71">
        <f t="shared" ref="I498" si="504">E498*150%</f>
        <v>36300</v>
      </c>
      <c r="J498" s="71" t="s">
        <v>57</v>
      </c>
      <c r="K498" s="71" t="s">
        <v>57</v>
      </c>
      <c r="L498" s="71" t="s">
        <v>57</v>
      </c>
      <c r="M498" s="71">
        <f t="shared" ref="M498" si="505">E498*200%</f>
        <v>48400</v>
      </c>
      <c r="N498" s="71" t="s">
        <v>57</v>
      </c>
      <c r="O498" s="71" t="s">
        <v>57</v>
      </c>
      <c r="P498" s="71" t="s">
        <v>57</v>
      </c>
    </row>
    <row r="499" spans="1:16" s="21" customFormat="1">
      <c r="A499" s="217">
        <v>9</v>
      </c>
      <c r="B499" s="219" t="s">
        <v>32</v>
      </c>
      <c r="C499" s="238" t="s">
        <v>125</v>
      </c>
      <c r="D499" s="30">
        <v>1</v>
      </c>
      <c r="E499" s="153">
        <v>25000</v>
      </c>
      <c r="F499" s="153" t="s">
        <v>57</v>
      </c>
      <c r="G499" s="153" t="s">
        <v>57</v>
      </c>
      <c r="H499" s="153" t="s">
        <v>57</v>
      </c>
      <c r="I499" s="71">
        <f t="shared" ref="I499" si="506">E499*150%</f>
        <v>37500</v>
      </c>
      <c r="J499" s="71" t="s">
        <v>57</v>
      </c>
      <c r="K499" s="71" t="s">
        <v>57</v>
      </c>
      <c r="L499" s="71" t="s">
        <v>57</v>
      </c>
      <c r="M499" s="71">
        <f t="shared" ref="M499" si="507">E499*200%</f>
        <v>50000</v>
      </c>
      <c r="N499" s="71" t="s">
        <v>57</v>
      </c>
      <c r="O499" s="71" t="s">
        <v>57</v>
      </c>
      <c r="P499" s="71" t="s">
        <v>57</v>
      </c>
    </row>
    <row r="500" spans="1:16" s="21" customFormat="1">
      <c r="A500" s="223"/>
      <c r="B500" s="224"/>
      <c r="C500" s="239"/>
      <c r="D500" s="30">
        <v>2</v>
      </c>
      <c r="E500" s="153">
        <v>24000</v>
      </c>
      <c r="F500" s="153" t="s">
        <v>57</v>
      </c>
      <c r="G500" s="153" t="s">
        <v>57</v>
      </c>
      <c r="H500" s="153" t="s">
        <v>57</v>
      </c>
      <c r="I500" s="124">
        <f t="shared" ref="I500" si="508">E500*150%</f>
        <v>36000</v>
      </c>
      <c r="J500" s="124" t="s">
        <v>57</v>
      </c>
      <c r="K500" s="124" t="s">
        <v>57</v>
      </c>
      <c r="L500" s="124" t="s">
        <v>57</v>
      </c>
      <c r="M500" s="124">
        <f t="shared" ref="M500" si="509">E500*200%</f>
        <v>48000</v>
      </c>
      <c r="N500" s="124" t="s">
        <v>57</v>
      </c>
      <c r="O500" s="124" t="s">
        <v>57</v>
      </c>
      <c r="P500" s="124" t="s">
        <v>57</v>
      </c>
    </row>
    <row r="501" spans="1:16" s="21" customFormat="1">
      <c r="A501" s="223"/>
      <c r="B501" s="224"/>
      <c r="C501" s="239"/>
      <c r="D501" s="30">
        <v>3</v>
      </c>
      <c r="E501" s="153">
        <v>23200</v>
      </c>
      <c r="F501" s="153" t="s">
        <v>57</v>
      </c>
      <c r="G501" s="153" t="s">
        <v>57</v>
      </c>
      <c r="H501" s="153" t="s">
        <v>57</v>
      </c>
      <c r="I501" s="71">
        <f t="shared" ref="I501" si="510">E501*150%</f>
        <v>34800</v>
      </c>
      <c r="J501" s="71" t="s">
        <v>57</v>
      </c>
      <c r="K501" s="71" t="s">
        <v>57</v>
      </c>
      <c r="L501" s="71" t="s">
        <v>57</v>
      </c>
      <c r="M501" s="71">
        <f t="shared" ref="M501" si="511">E501*200%</f>
        <v>46400</v>
      </c>
      <c r="N501" s="71" t="s">
        <v>57</v>
      </c>
      <c r="O501" s="71" t="s">
        <v>57</v>
      </c>
      <c r="P501" s="71" t="s">
        <v>57</v>
      </c>
    </row>
    <row r="502" spans="1:16" s="21" customFormat="1">
      <c r="A502" s="223"/>
      <c r="B502" s="224"/>
      <c r="C502" s="239"/>
      <c r="D502" s="30">
        <v>4</v>
      </c>
      <c r="E502" s="153">
        <v>20400</v>
      </c>
      <c r="F502" s="153" t="s">
        <v>57</v>
      </c>
      <c r="G502" s="153" t="s">
        <v>57</v>
      </c>
      <c r="H502" s="153" t="s">
        <v>57</v>
      </c>
      <c r="I502" s="71">
        <f t="shared" ref="I502" si="512">E502*150%</f>
        <v>30600</v>
      </c>
      <c r="J502" s="71" t="s">
        <v>57</v>
      </c>
      <c r="K502" s="71" t="s">
        <v>57</v>
      </c>
      <c r="L502" s="71" t="s">
        <v>57</v>
      </c>
      <c r="M502" s="71">
        <f t="shared" ref="M502" si="513">E502*200%</f>
        <v>40800</v>
      </c>
      <c r="N502" s="71" t="s">
        <v>57</v>
      </c>
      <c r="O502" s="71" t="s">
        <v>57</v>
      </c>
      <c r="P502" s="71" t="s">
        <v>57</v>
      </c>
    </row>
    <row r="503" spans="1:16" s="21" customFormat="1">
      <c r="A503" s="225">
        <v>10</v>
      </c>
      <c r="B503" s="226" t="s">
        <v>62</v>
      </c>
      <c r="C503" s="253" t="s">
        <v>175</v>
      </c>
      <c r="D503" s="29">
        <v>1</v>
      </c>
      <c r="E503" s="153">
        <v>29000</v>
      </c>
      <c r="F503" s="153" t="s">
        <v>57</v>
      </c>
      <c r="G503" s="153" t="s">
        <v>57</v>
      </c>
      <c r="H503" s="153" t="s">
        <v>57</v>
      </c>
      <c r="I503" s="71">
        <f>E503*150%</f>
        <v>43500</v>
      </c>
      <c r="J503" s="71" t="s">
        <v>57</v>
      </c>
      <c r="K503" s="71" t="s">
        <v>57</v>
      </c>
      <c r="L503" s="71" t="s">
        <v>57</v>
      </c>
      <c r="M503" s="71">
        <f>E503*200%</f>
        <v>58000</v>
      </c>
      <c r="N503" s="71" t="s">
        <v>57</v>
      </c>
      <c r="O503" s="71" t="s">
        <v>57</v>
      </c>
      <c r="P503" s="71" t="s">
        <v>57</v>
      </c>
    </row>
    <row r="504" spans="1:16" s="21" customFormat="1">
      <c r="A504" s="225"/>
      <c r="B504" s="226"/>
      <c r="C504" s="253"/>
      <c r="D504" s="29">
        <v>2</v>
      </c>
      <c r="E504" s="153">
        <v>28000</v>
      </c>
      <c r="F504" s="153" t="s">
        <v>57</v>
      </c>
      <c r="G504" s="153" t="s">
        <v>57</v>
      </c>
      <c r="H504" s="153" t="s">
        <v>57</v>
      </c>
      <c r="I504" s="124">
        <f>E504*150%</f>
        <v>42000</v>
      </c>
      <c r="J504" s="124" t="s">
        <v>57</v>
      </c>
      <c r="K504" s="124" t="s">
        <v>57</v>
      </c>
      <c r="L504" s="124" t="s">
        <v>57</v>
      </c>
      <c r="M504" s="124">
        <f>E504*200%</f>
        <v>56000</v>
      </c>
      <c r="N504" s="124" t="s">
        <v>57</v>
      </c>
      <c r="O504" s="124" t="s">
        <v>57</v>
      </c>
      <c r="P504" s="124" t="s">
        <v>57</v>
      </c>
    </row>
    <row r="505" spans="1:16" s="21" customFormat="1">
      <c r="A505" s="225"/>
      <c r="B505" s="226"/>
      <c r="C505" s="253"/>
      <c r="D505" s="29">
        <v>3</v>
      </c>
      <c r="E505" s="153">
        <v>26000</v>
      </c>
      <c r="F505" s="153" t="s">
        <v>57</v>
      </c>
      <c r="G505" s="153" t="s">
        <v>57</v>
      </c>
      <c r="H505" s="153" t="s">
        <v>57</v>
      </c>
      <c r="I505" s="71">
        <f t="shared" ref="I505" si="514">E505*150%</f>
        <v>39000</v>
      </c>
      <c r="J505" s="71" t="s">
        <v>57</v>
      </c>
      <c r="K505" s="71" t="s">
        <v>57</v>
      </c>
      <c r="L505" s="71" t="s">
        <v>57</v>
      </c>
      <c r="M505" s="71">
        <f t="shared" ref="M505" si="515">E505*200%</f>
        <v>52000</v>
      </c>
      <c r="N505" s="71" t="s">
        <v>57</v>
      </c>
      <c r="O505" s="71" t="s">
        <v>57</v>
      </c>
      <c r="P505" s="71" t="s">
        <v>57</v>
      </c>
    </row>
    <row r="506" spans="1:16" s="21" customFormat="1">
      <c r="A506" s="225"/>
      <c r="B506" s="226"/>
      <c r="C506" s="253"/>
      <c r="D506" s="29">
        <v>4</v>
      </c>
      <c r="E506" s="153">
        <v>22900</v>
      </c>
      <c r="F506" s="153" t="s">
        <v>57</v>
      </c>
      <c r="G506" s="153" t="s">
        <v>57</v>
      </c>
      <c r="H506" s="153" t="s">
        <v>57</v>
      </c>
      <c r="I506" s="71">
        <f t="shared" ref="I506" si="516">E506*150%</f>
        <v>34350</v>
      </c>
      <c r="J506" s="71" t="s">
        <v>57</v>
      </c>
      <c r="K506" s="71" t="s">
        <v>57</v>
      </c>
      <c r="L506" s="71" t="s">
        <v>57</v>
      </c>
      <c r="M506" s="71">
        <f t="shared" ref="M506" si="517">E506*200%</f>
        <v>45800</v>
      </c>
      <c r="N506" s="71" t="s">
        <v>57</v>
      </c>
      <c r="O506" s="71" t="s">
        <v>57</v>
      </c>
      <c r="P506" s="71" t="s">
        <v>57</v>
      </c>
    </row>
    <row r="507" spans="1:16" s="21" customFormat="1">
      <c r="A507" s="217">
        <v>11</v>
      </c>
      <c r="B507" s="219" t="s">
        <v>100</v>
      </c>
      <c r="C507" s="238" t="s">
        <v>128</v>
      </c>
      <c r="D507" s="30">
        <v>1</v>
      </c>
      <c r="E507" s="153">
        <v>20500</v>
      </c>
      <c r="F507" s="153" t="s">
        <v>57</v>
      </c>
      <c r="G507" s="153" t="s">
        <v>57</v>
      </c>
      <c r="H507" s="153" t="s">
        <v>57</v>
      </c>
      <c r="I507" s="71">
        <f t="shared" ref="I507" si="518">E507*150%</f>
        <v>30750</v>
      </c>
      <c r="J507" s="71" t="s">
        <v>57</v>
      </c>
      <c r="K507" s="71" t="s">
        <v>57</v>
      </c>
      <c r="L507" s="71" t="s">
        <v>57</v>
      </c>
      <c r="M507" s="71">
        <f t="shared" ref="M507" si="519">E507*200%</f>
        <v>41000</v>
      </c>
      <c r="N507" s="71" t="s">
        <v>57</v>
      </c>
      <c r="O507" s="71" t="s">
        <v>57</v>
      </c>
      <c r="P507" s="71" t="s">
        <v>57</v>
      </c>
    </row>
    <row r="508" spans="1:16" s="21" customFormat="1">
      <c r="A508" s="223"/>
      <c r="B508" s="224"/>
      <c r="C508" s="239"/>
      <c r="D508" s="30">
        <v>2</v>
      </c>
      <c r="E508" s="153">
        <v>20000</v>
      </c>
      <c r="F508" s="153" t="s">
        <v>57</v>
      </c>
      <c r="G508" s="153" t="s">
        <v>57</v>
      </c>
      <c r="H508" s="153" t="s">
        <v>57</v>
      </c>
      <c r="I508" s="124">
        <f t="shared" ref="I508" si="520">E508*150%</f>
        <v>30000</v>
      </c>
      <c r="J508" s="124" t="s">
        <v>57</v>
      </c>
      <c r="K508" s="124" t="s">
        <v>57</v>
      </c>
      <c r="L508" s="124" t="s">
        <v>57</v>
      </c>
      <c r="M508" s="124">
        <f t="shared" ref="M508" si="521">E508*200%</f>
        <v>40000</v>
      </c>
      <c r="N508" s="124" t="s">
        <v>57</v>
      </c>
      <c r="O508" s="124" t="s">
        <v>57</v>
      </c>
      <c r="P508" s="124" t="s">
        <v>57</v>
      </c>
    </row>
    <row r="509" spans="1:16" s="21" customFormat="1">
      <c r="A509" s="223"/>
      <c r="B509" s="224"/>
      <c r="C509" s="239"/>
      <c r="D509" s="30">
        <v>3</v>
      </c>
      <c r="E509" s="153">
        <v>19400</v>
      </c>
      <c r="F509" s="153" t="s">
        <v>57</v>
      </c>
      <c r="G509" s="153" t="s">
        <v>57</v>
      </c>
      <c r="H509" s="153" t="s">
        <v>57</v>
      </c>
      <c r="I509" s="71">
        <f t="shared" ref="I509" si="522">E509*150%</f>
        <v>29100</v>
      </c>
      <c r="J509" s="71" t="s">
        <v>57</v>
      </c>
      <c r="K509" s="71" t="s">
        <v>57</v>
      </c>
      <c r="L509" s="71" t="s">
        <v>57</v>
      </c>
      <c r="M509" s="71">
        <f t="shared" ref="M509" si="523">E509*200%</f>
        <v>38800</v>
      </c>
      <c r="N509" s="71" t="s">
        <v>57</v>
      </c>
      <c r="O509" s="71" t="s">
        <v>57</v>
      </c>
      <c r="P509" s="71" t="s">
        <v>57</v>
      </c>
    </row>
    <row r="510" spans="1:16" s="21" customFormat="1">
      <c r="A510" s="223"/>
      <c r="B510" s="224"/>
      <c r="C510" s="239"/>
      <c r="D510" s="30">
        <v>4</v>
      </c>
      <c r="E510" s="153">
        <v>18300</v>
      </c>
      <c r="F510" s="153" t="s">
        <v>57</v>
      </c>
      <c r="G510" s="153" t="s">
        <v>57</v>
      </c>
      <c r="H510" s="153" t="s">
        <v>57</v>
      </c>
      <c r="I510" s="71">
        <f t="shared" ref="I510" si="524">E510*150%</f>
        <v>27450</v>
      </c>
      <c r="J510" s="71" t="s">
        <v>57</v>
      </c>
      <c r="K510" s="71" t="s">
        <v>57</v>
      </c>
      <c r="L510" s="71" t="s">
        <v>57</v>
      </c>
      <c r="M510" s="71">
        <f t="shared" ref="M510" si="525">E510*200%</f>
        <v>36600</v>
      </c>
      <c r="N510" s="71" t="s">
        <v>57</v>
      </c>
      <c r="O510" s="71" t="s">
        <v>57</v>
      </c>
      <c r="P510" s="71" t="s">
        <v>57</v>
      </c>
    </row>
    <row r="511" spans="1:16" s="21" customFormat="1">
      <c r="A511" s="225">
        <v>12</v>
      </c>
      <c r="B511" s="226" t="s">
        <v>51</v>
      </c>
      <c r="C511" s="253" t="s">
        <v>129</v>
      </c>
      <c r="D511" s="29">
        <v>1</v>
      </c>
      <c r="E511" s="153">
        <v>29000</v>
      </c>
      <c r="F511" s="153" t="s">
        <v>57</v>
      </c>
      <c r="G511" s="153" t="s">
        <v>57</v>
      </c>
      <c r="H511" s="153" t="s">
        <v>57</v>
      </c>
      <c r="I511" s="71">
        <f>E511*150%</f>
        <v>43500</v>
      </c>
      <c r="J511" s="71" t="s">
        <v>57</v>
      </c>
      <c r="K511" s="71" t="s">
        <v>57</v>
      </c>
      <c r="L511" s="71" t="s">
        <v>57</v>
      </c>
      <c r="M511" s="71">
        <f>E511*200%</f>
        <v>58000</v>
      </c>
      <c r="N511" s="71" t="s">
        <v>57</v>
      </c>
      <c r="O511" s="71" t="s">
        <v>57</v>
      </c>
      <c r="P511" s="71" t="s">
        <v>57</v>
      </c>
    </row>
    <row r="512" spans="1:16" s="21" customFormat="1">
      <c r="A512" s="225"/>
      <c r="B512" s="226"/>
      <c r="C512" s="253"/>
      <c r="D512" s="29">
        <v>2</v>
      </c>
      <c r="E512" s="153">
        <v>28000</v>
      </c>
      <c r="F512" s="153" t="s">
        <v>57</v>
      </c>
      <c r="G512" s="153" t="s">
        <v>57</v>
      </c>
      <c r="H512" s="153" t="s">
        <v>57</v>
      </c>
      <c r="I512" s="124">
        <f>E512*150%</f>
        <v>42000</v>
      </c>
      <c r="J512" s="124" t="s">
        <v>57</v>
      </c>
      <c r="K512" s="124" t="s">
        <v>57</v>
      </c>
      <c r="L512" s="124" t="s">
        <v>57</v>
      </c>
      <c r="M512" s="124">
        <f>E512*200%</f>
        <v>56000</v>
      </c>
      <c r="N512" s="124" t="s">
        <v>57</v>
      </c>
      <c r="O512" s="124" t="s">
        <v>57</v>
      </c>
      <c r="P512" s="124" t="s">
        <v>57</v>
      </c>
    </row>
    <row r="513" spans="1:16" s="21" customFormat="1">
      <c r="A513" s="225"/>
      <c r="B513" s="226"/>
      <c r="C513" s="253"/>
      <c r="D513" s="29">
        <v>3</v>
      </c>
      <c r="E513" s="153">
        <v>26700</v>
      </c>
      <c r="F513" s="153" t="s">
        <v>57</v>
      </c>
      <c r="G513" s="153" t="s">
        <v>57</v>
      </c>
      <c r="H513" s="153" t="s">
        <v>57</v>
      </c>
      <c r="I513" s="71">
        <f t="shared" ref="I513" si="526">E513*150%</f>
        <v>40050</v>
      </c>
      <c r="J513" s="71" t="s">
        <v>57</v>
      </c>
      <c r="K513" s="71" t="s">
        <v>57</v>
      </c>
      <c r="L513" s="71" t="s">
        <v>57</v>
      </c>
      <c r="M513" s="71">
        <f t="shared" ref="M513" si="527">E513*200%</f>
        <v>53400</v>
      </c>
      <c r="N513" s="71" t="s">
        <v>57</v>
      </c>
      <c r="O513" s="71" t="s">
        <v>57</v>
      </c>
      <c r="P513" s="71" t="s">
        <v>57</v>
      </c>
    </row>
    <row r="514" spans="1:16" s="21" customFormat="1">
      <c r="A514" s="225"/>
      <c r="B514" s="226"/>
      <c r="C514" s="253"/>
      <c r="D514" s="29">
        <v>4</v>
      </c>
      <c r="E514" s="153">
        <v>23600</v>
      </c>
      <c r="F514" s="153" t="s">
        <v>57</v>
      </c>
      <c r="G514" s="153" t="s">
        <v>57</v>
      </c>
      <c r="H514" s="153" t="s">
        <v>57</v>
      </c>
      <c r="I514" s="71">
        <f t="shared" ref="I514" si="528">E514*150%</f>
        <v>35400</v>
      </c>
      <c r="J514" s="71" t="s">
        <v>57</v>
      </c>
      <c r="K514" s="71" t="s">
        <v>57</v>
      </c>
      <c r="L514" s="71" t="s">
        <v>57</v>
      </c>
      <c r="M514" s="71">
        <f t="shared" ref="M514" si="529">E514*200%</f>
        <v>47200</v>
      </c>
      <c r="N514" s="71" t="s">
        <v>57</v>
      </c>
      <c r="O514" s="71" t="s">
        <v>57</v>
      </c>
      <c r="P514" s="71" t="s">
        <v>57</v>
      </c>
    </row>
    <row r="515" spans="1:16" s="21" customFormat="1" ht="12.75" customHeight="1">
      <c r="A515" s="234" t="s">
        <v>35</v>
      </c>
      <c r="B515" s="235"/>
      <c r="C515" s="235"/>
      <c r="D515" s="235"/>
      <c r="E515" s="235"/>
      <c r="F515" s="235"/>
      <c r="G515" s="235"/>
      <c r="H515" s="235"/>
      <c r="I515" s="235"/>
      <c r="J515" s="235"/>
      <c r="K515" s="235"/>
      <c r="L515" s="235"/>
      <c r="M515" s="235"/>
      <c r="N515" s="235"/>
      <c r="O515" s="235"/>
      <c r="P515" s="236"/>
    </row>
    <row r="516" spans="1:16" s="21" customFormat="1">
      <c r="A516" s="225">
        <v>13</v>
      </c>
      <c r="B516" s="226" t="s">
        <v>63</v>
      </c>
      <c r="C516" s="253" t="s">
        <v>133</v>
      </c>
      <c r="D516" s="29">
        <v>1</v>
      </c>
      <c r="E516" s="153">
        <v>18500</v>
      </c>
      <c r="F516" s="153" t="s">
        <v>57</v>
      </c>
      <c r="G516" s="153" t="s">
        <v>57</v>
      </c>
      <c r="H516" s="153" t="s">
        <v>57</v>
      </c>
      <c r="I516" s="71">
        <f t="shared" ref="I516" si="530">E516*150%</f>
        <v>27750</v>
      </c>
      <c r="J516" s="71" t="s">
        <v>57</v>
      </c>
      <c r="K516" s="71" t="s">
        <v>57</v>
      </c>
      <c r="L516" s="71" t="s">
        <v>57</v>
      </c>
      <c r="M516" s="71">
        <f>E516*200%</f>
        <v>37000</v>
      </c>
      <c r="N516" s="71" t="s">
        <v>57</v>
      </c>
      <c r="O516" s="71" t="s">
        <v>57</v>
      </c>
      <c r="P516" s="71" t="s">
        <v>57</v>
      </c>
    </row>
    <row r="517" spans="1:16" s="21" customFormat="1">
      <c r="A517" s="225"/>
      <c r="B517" s="226"/>
      <c r="C517" s="253"/>
      <c r="D517" s="29">
        <v>2</v>
      </c>
      <c r="E517" s="153">
        <v>18500</v>
      </c>
      <c r="F517" s="153" t="s">
        <v>57</v>
      </c>
      <c r="G517" s="153" t="s">
        <v>57</v>
      </c>
      <c r="H517" s="153" t="s">
        <v>57</v>
      </c>
      <c r="I517" s="128">
        <f t="shared" ref="I517" si="531">E517*150%</f>
        <v>27750</v>
      </c>
      <c r="J517" s="128" t="s">
        <v>57</v>
      </c>
      <c r="K517" s="128" t="s">
        <v>57</v>
      </c>
      <c r="L517" s="128" t="s">
        <v>57</v>
      </c>
      <c r="M517" s="128">
        <f>E517*200%</f>
        <v>37000</v>
      </c>
      <c r="N517" s="128" t="s">
        <v>57</v>
      </c>
      <c r="O517" s="128" t="s">
        <v>57</v>
      </c>
      <c r="P517" s="128" t="s">
        <v>57</v>
      </c>
    </row>
    <row r="518" spans="1:16" s="21" customFormat="1">
      <c r="A518" s="225"/>
      <c r="B518" s="226"/>
      <c r="C518" s="253"/>
      <c r="D518" s="29">
        <v>3</v>
      </c>
      <c r="E518" s="153">
        <v>19000</v>
      </c>
      <c r="F518" s="153" t="s">
        <v>57</v>
      </c>
      <c r="G518" s="153" t="s">
        <v>57</v>
      </c>
      <c r="H518" s="153" t="s">
        <v>57</v>
      </c>
      <c r="I518" s="71">
        <f>E518*150%</f>
        <v>28500</v>
      </c>
      <c r="J518" s="71" t="s">
        <v>57</v>
      </c>
      <c r="K518" s="71" t="s">
        <v>57</v>
      </c>
      <c r="L518" s="71" t="s">
        <v>57</v>
      </c>
      <c r="M518" s="71">
        <f>E518*200%</f>
        <v>38000</v>
      </c>
      <c r="N518" s="71" t="s">
        <v>57</v>
      </c>
      <c r="O518" s="71" t="s">
        <v>57</v>
      </c>
      <c r="P518" s="71" t="s">
        <v>57</v>
      </c>
    </row>
    <row r="519" spans="1:16" s="21" customFormat="1">
      <c r="A519" s="217">
        <v>14</v>
      </c>
      <c r="B519" s="219" t="s">
        <v>31</v>
      </c>
      <c r="C519" s="238" t="s">
        <v>132</v>
      </c>
      <c r="D519" s="30">
        <v>1</v>
      </c>
      <c r="E519" s="154">
        <v>18500</v>
      </c>
      <c r="F519" s="153" t="s">
        <v>57</v>
      </c>
      <c r="G519" s="153" t="s">
        <v>57</v>
      </c>
      <c r="H519" s="153" t="s">
        <v>57</v>
      </c>
      <c r="I519" s="71">
        <f t="shared" ref="I519" si="532">E519*150%</f>
        <v>27750</v>
      </c>
      <c r="J519" s="71" t="s">
        <v>57</v>
      </c>
      <c r="K519" s="71" t="s">
        <v>57</v>
      </c>
      <c r="L519" s="71" t="s">
        <v>57</v>
      </c>
      <c r="M519" s="71">
        <f t="shared" ref="M519" si="533">E519*200%</f>
        <v>37000</v>
      </c>
      <c r="N519" s="71" t="s">
        <v>57</v>
      </c>
      <c r="O519" s="71" t="s">
        <v>57</v>
      </c>
      <c r="P519" s="71" t="s">
        <v>57</v>
      </c>
    </row>
    <row r="520" spans="1:16" s="21" customFormat="1">
      <c r="A520" s="223"/>
      <c r="B520" s="224"/>
      <c r="C520" s="239"/>
      <c r="D520" s="30">
        <v>2</v>
      </c>
      <c r="E520" s="154">
        <v>18500</v>
      </c>
      <c r="F520" s="153" t="s">
        <v>57</v>
      </c>
      <c r="G520" s="153" t="s">
        <v>57</v>
      </c>
      <c r="H520" s="153" t="s">
        <v>57</v>
      </c>
      <c r="I520" s="128">
        <f t="shared" ref="I520" si="534">E520*150%</f>
        <v>27750</v>
      </c>
      <c r="J520" s="128" t="s">
        <v>57</v>
      </c>
      <c r="K520" s="128" t="s">
        <v>57</v>
      </c>
      <c r="L520" s="128" t="s">
        <v>57</v>
      </c>
      <c r="M520" s="128">
        <f t="shared" ref="M520" si="535">E520*200%</f>
        <v>37000</v>
      </c>
      <c r="N520" s="128" t="s">
        <v>57</v>
      </c>
      <c r="O520" s="128" t="s">
        <v>57</v>
      </c>
      <c r="P520" s="128" t="s">
        <v>57</v>
      </c>
    </row>
    <row r="521" spans="1:16" s="21" customFormat="1">
      <c r="A521" s="223"/>
      <c r="B521" s="224"/>
      <c r="C521" s="239"/>
      <c r="D521" s="30">
        <v>3</v>
      </c>
      <c r="E521" s="154">
        <v>19000</v>
      </c>
      <c r="F521" s="153" t="s">
        <v>57</v>
      </c>
      <c r="G521" s="153" t="s">
        <v>57</v>
      </c>
      <c r="H521" s="153" t="s">
        <v>57</v>
      </c>
      <c r="I521" s="71">
        <f>E521*150%</f>
        <v>28500</v>
      </c>
      <c r="J521" s="71" t="s">
        <v>57</v>
      </c>
      <c r="K521" s="71" t="s">
        <v>57</v>
      </c>
      <c r="L521" s="71" t="s">
        <v>57</v>
      </c>
      <c r="M521" s="71">
        <f>E521*200%</f>
        <v>38000</v>
      </c>
      <c r="N521" s="71" t="s">
        <v>57</v>
      </c>
      <c r="O521" s="71" t="s">
        <v>57</v>
      </c>
      <c r="P521" s="71" t="s">
        <v>57</v>
      </c>
    </row>
    <row r="522" spans="1:16" s="21" customFormat="1">
      <c r="A522" s="225">
        <v>15</v>
      </c>
      <c r="B522" s="226" t="s">
        <v>213</v>
      </c>
      <c r="C522" s="253" t="s">
        <v>135</v>
      </c>
      <c r="D522" s="29">
        <v>1</v>
      </c>
      <c r="E522" s="153">
        <v>18000</v>
      </c>
      <c r="F522" s="153" t="s">
        <v>57</v>
      </c>
      <c r="G522" s="153" t="s">
        <v>57</v>
      </c>
      <c r="H522" s="153" t="s">
        <v>57</v>
      </c>
      <c r="I522" s="71">
        <f t="shared" ref="I522" si="536">E522*150%</f>
        <v>27000</v>
      </c>
      <c r="J522" s="71" t="s">
        <v>57</v>
      </c>
      <c r="K522" s="71" t="s">
        <v>57</v>
      </c>
      <c r="L522" s="71" t="s">
        <v>57</v>
      </c>
      <c r="M522" s="71">
        <f>E522*200%</f>
        <v>36000</v>
      </c>
      <c r="N522" s="71" t="s">
        <v>57</v>
      </c>
      <c r="O522" s="71" t="s">
        <v>57</v>
      </c>
      <c r="P522" s="71" t="s">
        <v>57</v>
      </c>
    </row>
    <row r="523" spans="1:16" s="21" customFormat="1">
      <c r="A523" s="225"/>
      <c r="B523" s="226"/>
      <c r="C523" s="253"/>
      <c r="D523" s="29">
        <v>2</v>
      </c>
      <c r="E523" s="153">
        <v>18000</v>
      </c>
      <c r="F523" s="153" t="s">
        <v>57</v>
      </c>
      <c r="G523" s="153" t="s">
        <v>57</v>
      </c>
      <c r="H523" s="153" t="s">
        <v>57</v>
      </c>
      <c r="I523" s="128">
        <f t="shared" ref="I523:I529" si="537">E523*150%</f>
        <v>27000</v>
      </c>
      <c r="J523" s="128" t="s">
        <v>57</v>
      </c>
      <c r="K523" s="128" t="s">
        <v>57</v>
      </c>
      <c r="L523" s="128" t="s">
        <v>57</v>
      </c>
      <c r="M523" s="128">
        <f>E523*200%</f>
        <v>36000</v>
      </c>
      <c r="N523" s="128" t="s">
        <v>57</v>
      </c>
      <c r="O523" s="128" t="s">
        <v>57</v>
      </c>
      <c r="P523" s="128" t="s">
        <v>57</v>
      </c>
    </row>
    <row r="524" spans="1:16" s="21" customFormat="1">
      <c r="A524" s="225"/>
      <c r="B524" s="226"/>
      <c r="C524" s="253"/>
      <c r="D524" s="29">
        <v>3</v>
      </c>
      <c r="E524" s="153">
        <v>18500</v>
      </c>
      <c r="F524" s="153" t="s">
        <v>57</v>
      </c>
      <c r="G524" s="153" t="s">
        <v>57</v>
      </c>
      <c r="H524" s="153" t="s">
        <v>57</v>
      </c>
      <c r="I524" s="71">
        <f t="shared" si="537"/>
        <v>27750</v>
      </c>
      <c r="J524" s="71" t="s">
        <v>57</v>
      </c>
      <c r="K524" s="71" t="s">
        <v>57</v>
      </c>
      <c r="L524" s="71" t="s">
        <v>57</v>
      </c>
      <c r="M524" s="71">
        <f t="shared" ref="M524" si="538">E524*200%</f>
        <v>37000</v>
      </c>
      <c r="N524" s="71" t="s">
        <v>57</v>
      </c>
      <c r="O524" s="71" t="s">
        <v>57</v>
      </c>
      <c r="P524" s="71" t="s">
        <v>57</v>
      </c>
    </row>
    <row r="525" spans="1:16" s="21" customFormat="1">
      <c r="A525" s="217">
        <v>16</v>
      </c>
      <c r="B525" s="219" t="s">
        <v>64</v>
      </c>
      <c r="C525" s="238" t="s">
        <v>130</v>
      </c>
      <c r="D525" s="30">
        <v>1</v>
      </c>
      <c r="E525" s="178">
        <v>20800</v>
      </c>
      <c r="F525" s="153" t="s">
        <v>57</v>
      </c>
      <c r="G525" s="153" t="s">
        <v>57</v>
      </c>
      <c r="H525" s="153" t="s">
        <v>57</v>
      </c>
      <c r="I525" s="71">
        <f t="shared" si="537"/>
        <v>31200</v>
      </c>
      <c r="J525" s="71" t="s">
        <v>57</v>
      </c>
      <c r="K525" s="71" t="s">
        <v>57</v>
      </c>
      <c r="L525" s="71" t="s">
        <v>57</v>
      </c>
      <c r="M525" s="71">
        <f>E525*200%</f>
        <v>41600</v>
      </c>
      <c r="N525" s="71" t="s">
        <v>57</v>
      </c>
      <c r="O525" s="71" t="s">
        <v>57</v>
      </c>
      <c r="P525" s="71" t="s">
        <v>57</v>
      </c>
    </row>
    <row r="526" spans="1:16" s="21" customFormat="1">
      <c r="A526" s="223"/>
      <c r="B526" s="224"/>
      <c r="C526" s="239"/>
      <c r="D526" s="30">
        <v>2</v>
      </c>
      <c r="E526" s="178">
        <v>20500</v>
      </c>
      <c r="F526" s="153" t="s">
        <v>57</v>
      </c>
      <c r="G526" s="153" t="s">
        <v>57</v>
      </c>
      <c r="H526" s="153" t="s">
        <v>57</v>
      </c>
      <c r="I526" s="128">
        <f t="shared" si="537"/>
        <v>30750</v>
      </c>
      <c r="J526" s="128" t="s">
        <v>57</v>
      </c>
      <c r="K526" s="128" t="s">
        <v>57</v>
      </c>
      <c r="L526" s="128" t="s">
        <v>57</v>
      </c>
      <c r="M526" s="128">
        <f>E526*200%</f>
        <v>41000</v>
      </c>
      <c r="N526" s="128" t="s">
        <v>57</v>
      </c>
      <c r="O526" s="128" t="s">
        <v>57</v>
      </c>
      <c r="P526" s="128" t="s">
        <v>57</v>
      </c>
    </row>
    <row r="527" spans="1:16" s="21" customFormat="1">
      <c r="A527" s="223"/>
      <c r="B527" s="224"/>
      <c r="C527" s="239"/>
      <c r="D527" s="30">
        <v>3</v>
      </c>
      <c r="E527" s="178">
        <v>22000</v>
      </c>
      <c r="F527" s="153" t="s">
        <v>57</v>
      </c>
      <c r="G527" s="153" t="s">
        <v>57</v>
      </c>
      <c r="H527" s="153" t="s">
        <v>57</v>
      </c>
      <c r="I527" s="71">
        <f t="shared" si="537"/>
        <v>33000</v>
      </c>
      <c r="J527" s="71" t="s">
        <v>57</v>
      </c>
      <c r="K527" s="71" t="s">
        <v>57</v>
      </c>
      <c r="L527" s="71" t="s">
        <v>57</v>
      </c>
      <c r="M527" s="71">
        <f t="shared" ref="M527" si="539">E527*200%</f>
        <v>44000</v>
      </c>
      <c r="N527" s="71" t="s">
        <v>57</v>
      </c>
      <c r="O527" s="71" t="s">
        <v>57</v>
      </c>
      <c r="P527" s="71" t="s">
        <v>57</v>
      </c>
    </row>
    <row r="528" spans="1:16" s="21" customFormat="1">
      <c r="A528" s="225">
        <v>17</v>
      </c>
      <c r="B528" s="226" t="s">
        <v>108</v>
      </c>
      <c r="C528" s="253" t="s">
        <v>131</v>
      </c>
      <c r="D528" s="29">
        <v>1</v>
      </c>
      <c r="E528" s="153">
        <v>20800</v>
      </c>
      <c r="F528" s="153" t="s">
        <v>57</v>
      </c>
      <c r="G528" s="153" t="s">
        <v>57</v>
      </c>
      <c r="H528" s="153" t="s">
        <v>57</v>
      </c>
      <c r="I528" s="71">
        <f t="shared" si="537"/>
        <v>31200</v>
      </c>
      <c r="J528" s="71" t="s">
        <v>57</v>
      </c>
      <c r="K528" s="71" t="s">
        <v>57</v>
      </c>
      <c r="L528" s="71" t="s">
        <v>57</v>
      </c>
      <c r="M528" s="71">
        <f>E528*200%</f>
        <v>41600</v>
      </c>
      <c r="N528" s="71" t="s">
        <v>57</v>
      </c>
      <c r="O528" s="71" t="s">
        <v>57</v>
      </c>
      <c r="P528" s="71" t="s">
        <v>57</v>
      </c>
    </row>
    <row r="529" spans="1:16" s="21" customFormat="1">
      <c r="A529" s="225"/>
      <c r="B529" s="226"/>
      <c r="C529" s="253"/>
      <c r="D529" s="29">
        <v>2</v>
      </c>
      <c r="E529" s="153">
        <v>20500</v>
      </c>
      <c r="F529" s="153" t="s">
        <v>57</v>
      </c>
      <c r="G529" s="153" t="s">
        <v>57</v>
      </c>
      <c r="H529" s="153" t="s">
        <v>57</v>
      </c>
      <c r="I529" s="128">
        <f t="shared" si="537"/>
        <v>30750</v>
      </c>
      <c r="J529" s="128" t="s">
        <v>57</v>
      </c>
      <c r="K529" s="128" t="s">
        <v>57</v>
      </c>
      <c r="L529" s="128" t="s">
        <v>57</v>
      </c>
      <c r="M529" s="128">
        <f>E529*200%</f>
        <v>41000</v>
      </c>
      <c r="N529" s="128" t="s">
        <v>57</v>
      </c>
      <c r="O529" s="128" t="s">
        <v>57</v>
      </c>
      <c r="P529" s="128" t="s">
        <v>57</v>
      </c>
    </row>
    <row r="530" spans="1:16" s="21" customFormat="1">
      <c r="A530" s="225"/>
      <c r="B530" s="226"/>
      <c r="C530" s="253"/>
      <c r="D530" s="29">
        <v>3</v>
      </c>
      <c r="E530" s="153">
        <v>22000</v>
      </c>
      <c r="F530" s="153" t="s">
        <v>57</v>
      </c>
      <c r="G530" s="153" t="s">
        <v>57</v>
      </c>
      <c r="H530" s="153" t="s">
        <v>57</v>
      </c>
      <c r="I530" s="71">
        <f t="shared" ref="I530" si="540">E530*150%</f>
        <v>33000</v>
      </c>
      <c r="J530" s="71" t="s">
        <v>57</v>
      </c>
      <c r="K530" s="71" t="s">
        <v>57</v>
      </c>
      <c r="L530" s="71" t="s">
        <v>57</v>
      </c>
      <c r="M530" s="71">
        <f t="shared" ref="M530" si="541">E530*200%</f>
        <v>44000</v>
      </c>
      <c r="N530" s="71" t="s">
        <v>57</v>
      </c>
      <c r="O530" s="71" t="s">
        <v>57</v>
      </c>
      <c r="P530" s="71" t="s">
        <v>57</v>
      </c>
    </row>
    <row r="531" spans="1:16" s="21" customFormat="1">
      <c r="A531" s="217">
        <v>18</v>
      </c>
      <c r="B531" s="219" t="s">
        <v>109</v>
      </c>
      <c r="C531" s="238" t="s">
        <v>134</v>
      </c>
      <c r="D531" s="30">
        <v>1</v>
      </c>
      <c r="E531" s="178">
        <v>20800</v>
      </c>
      <c r="F531" s="155" t="s">
        <v>57</v>
      </c>
      <c r="G531" s="155" t="s">
        <v>57</v>
      </c>
      <c r="H531" s="155" t="s">
        <v>57</v>
      </c>
      <c r="I531" s="71">
        <f>E531*150%</f>
        <v>31200</v>
      </c>
      <c r="J531" s="71" t="s">
        <v>57</v>
      </c>
      <c r="K531" s="71" t="s">
        <v>57</v>
      </c>
      <c r="L531" s="71" t="s">
        <v>57</v>
      </c>
      <c r="M531" s="71">
        <f>E531*200%</f>
        <v>41600</v>
      </c>
      <c r="N531" s="71" t="s">
        <v>57</v>
      </c>
      <c r="O531" s="71" t="s">
        <v>57</v>
      </c>
      <c r="P531" s="71" t="s">
        <v>57</v>
      </c>
    </row>
    <row r="532" spans="1:16" s="21" customFormat="1">
      <c r="A532" s="223"/>
      <c r="B532" s="224"/>
      <c r="C532" s="239"/>
      <c r="D532" s="30">
        <v>2</v>
      </c>
      <c r="E532" s="178">
        <v>20500</v>
      </c>
      <c r="F532" s="155" t="s">
        <v>57</v>
      </c>
      <c r="G532" s="155" t="s">
        <v>57</v>
      </c>
      <c r="H532" s="155" t="s">
        <v>57</v>
      </c>
      <c r="I532" s="128">
        <f>E532*150%</f>
        <v>30750</v>
      </c>
      <c r="J532" s="128" t="s">
        <v>57</v>
      </c>
      <c r="K532" s="128" t="s">
        <v>57</v>
      </c>
      <c r="L532" s="128" t="s">
        <v>57</v>
      </c>
      <c r="M532" s="128">
        <f>E532*200%</f>
        <v>41000</v>
      </c>
      <c r="N532" s="128" t="s">
        <v>57</v>
      </c>
      <c r="O532" s="128" t="s">
        <v>57</v>
      </c>
      <c r="P532" s="128" t="s">
        <v>57</v>
      </c>
    </row>
    <row r="533" spans="1:16" s="21" customFormat="1">
      <c r="A533" s="223"/>
      <c r="B533" s="307"/>
      <c r="C533" s="307"/>
      <c r="D533" s="30">
        <v>3</v>
      </c>
      <c r="E533" s="178">
        <v>22000</v>
      </c>
      <c r="F533" s="155" t="s">
        <v>57</v>
      </c>
      <c r="G533" s="155" t="s">
        <v>57</v>
      </c>
      <c r="H533" s="155" t="s">
        <v>57</v>
      </c>
      <c r="I533" s="71">
        <f t="shared" ref="I533" si="542">E533*150%</f>
        <v>33000</v>
      </c>
      <c r="J533" s="71" t="s">
        <v>57</v>
      </c>
      <c r="K533" s="71" t="s">
        <v>57</v>
      </c>
      <c r="L533" s="71" t="s">
        <v>57</v>
      </c>
      <c r="M533" s="71">
        <f t="shared" ref="M533" si="543">E533*200%</f>
        <v>44000</v>
      </c>
      <c r="N533" s="71" t="s">
        <v>57</v>
      </c>
      <c r="O533" s="71" t="s">
        <v>57</v>
      </c>
      <c r="P533" s="71" t="s">
        <v>57</v>
      </c>
    </row>
    <row r="534" spans="1:16" s="21" customFormat="1" ht="15" customHeight="1">
      <c r="A534" s="217">
        <v>19</v>
      </c>
      <c r="B534" s="302" t="s">
        <v>311</v>
      </c>
      <c r="C534" s="238" t="s">
        <v>309</v>
      </c>
      <c r="D534" s="30">
        <v>1</v>
      </c>
      <c r="E534" s="155">
        <v>17000</v>
      </c>
      <c r="F534" s="155" t="s">
        <v>57</v>
      </c>
      <c r="G534" s="155" t="s">
        <v>57</v>
      </c>
      <c r="H534" s="155" t="s">
        <v>57</v>
      </c>
      <c r="I534" s="71">
        <f t="shared" ref="I534" si="544">E534*150%</f>
        <v>25500</v>
      </c>
      <c r="J534" s="71" t="s">
        <v>57</v>
      </c>
      <c r="K534" s="71" t="s">
        <v>57</v>
      </c>
      <c r="L534" s="71" t="s">
        <v>57</v>
      </c>
      <c r="M534" s="71">
        <f t="shared" ref="M534" si="545">E534*200%</f>
        <v>34000</v>
      </c>
      <c r="N534" s="71" t="s">
        <v>57</v>
      </c>
      <c r="O534" s="71" t="s">
        <v>57</v>
      </c>
      <c r="P534" s="71" t="s">
        <v>57</v>
      </c>
    </row>
    <row r="535" spans="1:16" s="21" customFormat="1" ht="15" customHeight="1">
      <c r="A535" s="223"/>
      <c r="B535" s="303"/>
      <c r="C535" s="239"/>
      <c r="D535" s="30">
        <v>2</v>
      </c>
      <c r="E535" s="155">
        <v>16600</v>
      </c>
      <c r="F535" s="155" t="s">
        <v>57</v>
      </c>
      <c r="G535" s="155" t="s">
        <v>57</v>
      </c>
      <c r="H535" s="155" t="s">
        <v>57</v>
      </c>
      <c r="I535" s="128">
        <f t="shared" ref="I535" si="546">E535*150%</f>
        <v>24900</v>
      </c>
      <c r="J535" s="128" t="s">
        <v>57</v>
      </c>
      <c r="K535" s="128" t="s">
        <v>57</v>
      </c>
      <c r="L535" s="128" t="s">
        <v>57</v>
      </c>
      <c r="M535" s="128">
        <f t="shared" ref="M535" si="547">E535*200%</f>
        <v>33200</v>
      </c>
      <c r="N535" s="128" t="s">
        <v>57</v>
      </c>
      <c r="O535" s="128" t="s">
        <v>57</v>
      </c>
      <c r="P535" s="128" t="s">
        <v>57</v>
      </c>
    </row>
    <row r="536" spans="1:16" s="21" customFormat="1" ht="15" customHeight="1">
      <c r="A536" s="223"/>
      <c r="B536" s="303"/>
      <c r="C536" s="239"/>
      <c r="D536" s="30">
        <v>3</v>
      </c>
      <c r="E536" s="155">
        <v>17000</v>
      </c>
      <c r="F536" s="155" t="s">
        <v>57</v>
      </c>
      <c r="G536" s="155" t="s">
        <v>57</v>
      </c>
      <c r="H536" s="155" t="s">
        <v>57</v>
      </c>
      <c r="I536" s="71">
        <f>E536*150%</f>
        <v>25500</v>
      </c>
      <c r="J536" s="71" t="s">
        <v>57</v>
      </c>
      <c r="K536" s="71" t="s">
        <v>57</v>
      </c>
      <c r="L536" s="71" t="s">
        <v>57</v>
      </c>
      <c r="M536" s="71">
        <f>E536*200%</f>
        <v>34000</v>
      </c>
      <c r="N536" s="71" t="s">
        <v>57</v>
      </c>
      <c r="O536" s="71" t="s">
        <v>57</v>
      </c>
      <c r="P536" s="71" t="s">
        <v>57</v>
      </c>
    </row>
    <row r="537" spans="1:16" s="21" customFormat="1" ht="12.75" customHeight="1">
      <c r="A537" s="234" t="s">
        <v>111</v>
      </c>
      <c r="B537" s="329"/>
      <c r="C537" s="329"/>
      <c r="D537" s="329"/>
      <c r="E537" s="329"/>
      <c r="F537" s="329"/>
      <c r="G537" s="329"/>
      <c r="H537" s="329"/>
      <c r="I537" s="329"/>
      <c r="J537" s="329"/>
      <c r="K537" s="329"/>
      <c r="L537" s="329"/>
      <c r="M537" s="329"/>
      <c r="N537" s="329"/>
      <c r="O537" s="329"/>
      <c r="P537" s="330"/>
    </row>
    <row r="538" spans="1:16" s="21" customFormat="1" ht="11.25" customHeight="1">
      <c r="A538" s="217">
        <v>20</v>
      </c>
      <c r="B538" s="219" t="s">
        <v>192</v>
      </c>
      <c r="C538" s="238" t="s">
        <v>197</v>
      </c>
      <c r="D538" s="29">
        <v>1</v>
      </c>
      <c r="E538" s="155">
        <v>17000</v>
      </c>
      <c r="F538" s="155" t="s">
        <v>57</v>
      </c>
      <c r="G538" s="155" t="s">
        <v>57</v>
      </c>
      <c r="H538" s="155" t="s">
        <v>57</v>
      </c>
      <c r="I538" s="71">
        <f t="shared" ref="I538" si="548">E538*150%</f>
        <v>25500</v>
      </c>
      <c r="J538" s="71" t="s">
        <v>57</v>
      </c>
      <c r="K538" s="71" t="s">
        <v>57</v>
      </c>
      <c r="L538" s="71" t="s">
        <v>57</v>
      </c>
      <c r="M538" s="71">
        <f t="shared" ref="M538" si="549">E538*200%</f>
        <v>34000</v>
      </c>
      <c r="N538" s="71" t="s">
        <v>57</v>
      </c>
      <c r="O538" s="71" t="s">
        <v>57</v>
      </c>
      <c r="P538" s="71" t="s">
        <v>57</v>
      </c>
    </row>
    <row r="539" spans="1:16" s="21" customFormat="1" ht="11.25" customHeight="1">
      <c r="A539" s="223"/>
      <c r="B539" s="224"/>
      <c r="C539" s="239"/>
      <c r="D539" s="29">
        <v>2</v>
      </c>
      <c r="E539" s="155">
        <v>14600</v>
      </c>
      <c r="F539" s="155" t="s">
        <v>57</v>
      </c>
      <c r="G539" s="155" t="s">
        <v>57</v>
      </c>
      <c r="H539" s="155" t="s">
        <v>57</v>
      </c>
      <c r="I539" s="128">
        <f t="shared" ref="I539" si="550">E539*150%</f>
        <v>21900</v>
      </c>
      <c r="J539" s="128" t="s">
        <v>57</v>
      </c>
      <c r="K539" s="128" t="s">
        <v>57</v>
      </c>
      <c r="L539" s="128" t="s">
        <v>57</v>
      </c>
      <c r="M539" s="128">
        <f t="shared" ref="M539" si="551">E539*200%</f>
        <v>29200</v>
      </c>
      <c r="N539" s="128" t="s">
        <v>57</v>
      </c>
      <c r="O539" s="128" t="s">
        <v>57</v>
      </c>
      <c r="P539" s="128" t="s">
        <v>57</v>
      </c>
    </row>
    <row r="540" spans="1:16" s="21" customFormat="1" ht="12.75" customHeight="1">
      <c r="A540" s="223"/>
      <c r="B540" s="224"/>
      <c r="C540" s="239"/>
      <c r="D540" s="29">
        <v>3</v>
      </c>
      <c r="E540" s="155">
        <v>13400</v>
      </c>
      <c r="F540" s="155" t="s">
        <v>57</v>
      </c>
      <c r="G540" s="155" t="s">
        <v>57</v>
      </c>
      <c r="H540" s="155" t="s">
        <v>57</v>
      </c>
      <c r="I540" s="71">
        <f t="shared" ref="I540" si="552">E540*150%</f>
        <v>20100</v>
      </c>
      <c r="J540" s="71" t="s">
        <v>57</v>
      </c>
      <c r="K540" s="71" t="s">
        <v>57</v>
      </c>
      <c r="L540" s="71" t="s">
        <v>57</v>
      </c>
      <c r="M540" s="71">
        <f t="shared" ref="M540" si="553">E540*200%</f>
        <v>26800</v>
      </c>
      <c r="N540" s="71" t="s">
        <v>57</v>
      </c>
      <c r="O540" s="71" t="s">
        <v>57</v>
      </c>
      <c r="P540" s="71" t="s">
        <v>57</v>
      </c>
    </row>
    <row r="541" spans="1:16" s="21" customFormat="1">
      <c r="A541" s="225">
        <v>21</v>
      </c>
      <c r="B541" s="226" t="s">
        <v>196</v>
      </c>
      <c r="C541" s="253" t="s">
        <v>198</v>
      </c>
      <c r="D541" s="29">
        <v>1</v>
      </c>
      <c r="E541" s="155">
        <v>17000</v>
      </c>
      <c r="F541" s="155" t="s">
        <v>57</v>
      </c>
      <c r="G541" s="155" t="s">
        <v>57</v>
      </c>
      <c r="H541" s="155" t="s">
        <v>57</v>
      </c>
      <c r="I541" s="71">
        <f>E541*150%</f>
        <v>25500</v>
      </c>
      <c r="J541" s="71" t="s">
        <v>57</v>
      </c>
      <c r="K541" s="71" t="s">
        <v>57</v>
      </c>
      <c r="L541" s="71" t="s">
        <v>57</v>
      </c>
      <c r="M541" s="71">
        <f>E541*200%</f>
        <v>34000</v>
      </c>
      <c r="N541" s="71" t="s">
        <v>57</v>
      </c>
      <c r="O541" s="71" t="s">
        <v>57</v>
      </c>
      <c r="P541" s="71" t="s">
        <v>57</v>
      </c>
    </row>
    <row r="542" spans="1:16" s="21" customFormat="1">
      <c r="A542" s="225"/>
      <c r="B542" s="226"/>
      <c r="C542" s="253"/>
      <c r="D542" s="29">
        <v>2</v>
      </c>
      <c r="E542" s="155">
        <v>16000</v>
      </c>
      <c r="F542" s="155" t="s">
        <v>57</v>
      </c>
      <c r="G542" s="155" t="s">
        <v>57</v>
      </c>
      <c r="H542" s="155" t="s">
        <v>57</v>
      </c>
      <c r="I542" s="128">
        <f>E542*150%</f>
        <v>24000</v>
      </c>
      <c r="J542" s="128" t="s">
        <v>57</v>
      </c>
      <c r="K542" s="128" t="s">
        <v>57</v>
      </c>
      <c r="L542" s="128" t="s">
        <v>57</v>
      </c>
      <c r="M542" s="128">
        <f>E542*200%</f>
        <v>32000</v>
      </c>
      <c r="N542" s="128" t="s">
        <v>57</v>
      </c>
      <c r="O542" s="128" t="s">
        <v>57</v>
      </c>
      <c r="P542" s="128" t="s">
        <v>57</v>
      </c>
    </row>
    <row r="543" spans="1:16" s="21" customFormat="1">
      <c r="A543" s="225"/>
      <c r="B543" s="226"/>
      <c r="C543" s="253"/>
      <c r="D543" s="29">
        <v>3</v>
      </c>
      <c r="E543" s="155">
        <v>13800</v>
      </c>
      <c r="F543" s="155" t="s">
        <v>57</v>
      </c>
      <c r="G543" s="155" t="s">
        <v>57</v>
      </c>
      <c r="H543" s="155" t="s">
        <v>57</v>
      </c>
      <c r="I543" s="71">
        <f t="shared" ref="I543" si="554">E543*150%</f>
        <v>20700</v>
      </c>
      <c r="J543" s="71" t="s">
        <v>57</v>
      </c>
      <c r="K543" s="71" t="s">
        <v>57</v>
      </c>
      <c r="L543" s="71" t="s">
        <v>57</v>
      </c>
      <c r="M543" s="71">
        <f t="shared" ref="M543" si="555">E543*200%</f>
        <v>27600</v>
      </c>
      <c r="N543" s="71" t="s">
        <v>57</v>
      </c>
      <c r="O543" s="71" t="s">
        <v>57</v>
      </c>
      <c r="P543" s="71" t="s">
        <v>57</v>
      </c>
    </row>
    <row r="544" spans="1:16" s="21" customFormat="1">
      <c r="A544" s="217">
        <v>22</v>
      </c>
      <c r="B544" s="219" t="s">
        <v>195</v>
      </c>
      <c r="C544" s="238" t="s">
        <v>199</v>
      </c>
      <c r="D544" s="30">
        <v>1</v>
      </c>
      <c r="E544" s="155">
        <v>17000</v>
      </c>
      <c r="F544" s="155" t="s">
        <v>57</v>
      </c>
      <c r="G544" s="155" t="s">
        <v>57</v>
      </c>
      <c r="H544" s="155" t="s">
        <v>57</v>
      </c>
      <c r="I544" s="71">
        <f t="shared" ref="I544" si="556">E544*150%</f>
        <v>25500</v>
      </c>
      <c r="J544" s="71" t="s">
        <v>57</v>
      </c>
      <c r="K544" s="71" t="s">
        <v>57</v>
      </c>
      <c r="L544" s="71" t="s">
        <v>57</v>
      </c>
      <c r="M544" s="71">
        <f t="shared" ref="M544" si="557">E544*200%</f>
        <v>34000</v>
      </c>
      <c r="N544" s="71" t="s">
        <v>57</v>
      </c>
      <c r="O544" s="71" t="s">
        <v>57</v>
      </c>
      <c r="P544" s="71" t="s">
        <v>57</v>
      </c>
    </row>
    <row r="545" spans="1:16" s="21" customFormat="1">
      <c r="A545" s="223"/>
      <c r="B545" s="224"/>
      <c r="C545" s="239"/>
      <c r="D545" s="30">
        <v>2</v>
      </c>
      <c r="E545" s="155">
        <v>16600</v>
      </c>
      <c r="F545" s="155" t="s">
        <v>57</v>
      </c>
      <c r="G545" s="155" t="s">
        <v>57</v>
      </c>
      <c r="H545" s="155" t="s">
        <v>57</v>
      </c>
      <c r="I545" s="128">
        <f t="shared" ref="I545" si="558">E545*150%</f>
        <v>24900</v>
      </c>
      <c r="J545" s="128" t="s">
        <v>57</v>
      </c>
      <c r="K545" s="128" t="s">
        <v>57</v>
      </c>
      <c r="L545" s="128" t="s">
        <v>57</v>
      </c>
      <c r="M545" s="128">
        <f t="shared" ref="M545" si="559">E545*200%</f>
        <v>33200</v>
      </c>
      <c r="N545" s="128" t="s">
        <v>57</v>
      </c>
      <c r="O545" s="128" t="s">
        <v>57</v>
      </c>
      <c r="P545" s="128" t="s">
        <v>57</v>
      </c>
    </row>
    <row r="546" spans="1:16" s="21" customFormat="1">
      <c r="A546" s="223"/>
      <c r="B546" s="224"/>
      <c r="C546" s="239"/>
      <c r="D546" s="30">
        <v>3</v>
      </c>
      <c r="E546" s="155">
        <v>15200</v>
      </c>
      <c r="F546" s="155" t="s">
        <v>57</v>
      </c>
      <c r="G546" s="155" t="s">
        <v>57</v>
      </c>
      <c r="H546" s="155" t="s">
        <v>57</v>
      </c>
      <c r="I546" s="71">
        <f t="shared" ref="I546" si="560">E546*150%</f>
        <v>22800</v>
      </c>
      <c r="J546" s="71" t="s">
        <v>57</v>
      </c>
      <c r="K546" s="71" t="s">
        <v>57</v>
      </c>
      <c r="L546" s="71" t="s">
        <v>57</v>
      </c>
      <c r="M546" s="71">
        <f t="shared" ref="M546" si="561">E546*200%</f>
        <v>30400</v>
      </c>
      <c r="N546" s="71" t="s">
        <v>57</v>
      </c>
      <c r="O546" s="71" t="s">
        <v>57</v>
      </c>
      <c r="P546" s="71" t="s">
        <v>57</v>
      </c>
    </row>
    <row r="547" spans="1:16" s="21" customFormat="1" ht="12.75" customHeight="1">
      <c r="A547" s="234" t="s">
        <v>82</v>
      </c>
      <c r="B547" s="235"/>
      <c r="C547" s="235"/>
      <c r="D547" s="235"/>
      <c r="E547" s="235"/>
      <c r="F547" s="235"/>
      <c r="G547" s="235"/>
      <c r="H547" s="235"/>
      <c r="I547" s="235"/>
      <c r="J547" s="235"/>
      <c r="K547" s="235"/>
      <c r="L547" s="235"/>
      <c r="M547" s="235"/>
      <c r="N547" s="235"/>
      <c r="O547" s="235"/>
      <c r="P547" s="236"/>
    </row>
    <row r="548" spans="1:16" s="21" customFormat="1">
      <c r="A548" s="225">
        <v>23</v>
      </c>
      <c r="B548" s="226" t="s">
        <v>214</v>
      </c>
      <c r="C548" s="253" t="s">
        <v>136</v>
      </c>
      <c r="D548" s="29">
        <v>1</v>
      </c>
      <c r="E548" s="155">
        <v>18000</v>
      </c>
      <c r="F548" s="155" t="s">
        <v>57</v>
      </c>
      <c r="G548" s="155" t="s">
        <v>57</v>
      </c>
      <c r="H548" s="155" t="s">
        <v>57</v>
      </c>
      <c r="I548" s="71">
        <f t="shared" ref="I548" si="562">E548*150%</f>
        <v>27000</v>
      </c>
      <c r="J548" s="71" t="s">
        <v>57</v>
      </c>
      <c r="K548" s="71" t="s">
        <v>57</v>
      </c>
      <c r="L548" s="71" t="s">
        <v>57</v>
      </c>
      <c r="M548" s="71">
        <f t="shared" ref="M548" si="563">E548*200%</f>
        <v>36000</v>
      </c>
      <c r="N548" s="71" t="s">
        <v>57</v>
      </c>
      <c r="O548" s="71" t="s">
        <v>57</v>
      </c>
      <c r="P548" s="71" t="s">
        <v>57</v>
      </c>
    </row>
    <row r="549" spans="1:16" s="21" customFormat="1">
      <c r="A549" s="225"/>
      <c r="B549" s="226"/>
      <c r="C549" s="253"/>
      <c r="D549" s="29">
        <v>2</v>
      </c>
      <c r="E549" s="155">
        <v>18000</v>
      </c>
      <c r="F549" s="155" t="s">
        <v>57</v>
      </c>
      <c r="G549" s="155" t="s">
        <v>57</v>
      </c>
      <c r="H549" s="155" t="s">
        <v>57</v>
      </c>
      <c r="I549" s="128">
        <f t="shared" ref="I549" si="564">E549*150%</f>
        <v>27000</v>
      </c>
      <c r="J549" s="128" t="s">
        <v>57</v>
      </c>
      <c r="K549" s="128" t="s">
        <v>57</v>
      </c>
      <c r="L549" s="128" t="s">
        <v>57</v>
      </c>
      <c r="M549" s="128">
        <f t="shared" ref="M549" si="565">E549*200%</f>
        <v>36000</v>
      </c>
      <c r="N549" s="128" t="s">
        <v>57</v>
      </c>
      <c r="O549" s="128" t="s">
        <v>57</v>
      </c>
      <c r="P549" s="128" t="s">
        <v>57</v>
      </c>
    </row>
    <row r="550" spans="1:16" s="21" customFormat="1">
      <c r="A550" s="225"/>
      <c r="B550" s="226"/>
      <c r="C550" s="253"/>
      <c r="D550" s="29">
        <v>3</v>
      </c>
      <c r="E550" s="155">
        <v>17500</v>
      </c>
      <c r="F550" s="155" t="s">
        <v>57</v>
      </c>
      <c r="G550" s="155" t="s">
        <v>57</v>
      </c>
      <c r="H550" s="155" t="s">
        <v>57</v>
      </c>
      <c r="I550" s="71">
        <f t="shared" ref="I550" si="566">E550*150%</f>
        <v>26250</v>
      </c>
      <c r="J550" s="71" t="s">
        <v>57</v>
      </c>
      <c r="K550" s="71" t="s">
        <v>57</v>
      </c>
      <c r="L550" s="71" t="s">
        <v>57</v>
      </c>
      <c r="M550" s="71">
        <f t="shared" ref="M550" si="567">E550*200%</f>
        <v>35000</v>
      </c>
      <c r="N550" s="71" t="s">
        <v>57</v>
      </c>
      <c r="O550" s="71" t="s">
        <v>57</v>
      </c>
      <c r="P550" s="71" t="s">
        <v>57</v>
      </c>
    </row>
    <row r="551" spans="1:16" s="21" customFormat="1">
      <c r="A551" s="225"/>
      <c r="B551" s="226"/>
      <c r="C551" s="253"/>
      <c r="D551" s="29">
        <v>4</v>
      </c>
      <c r="E551" s="155">
        <v>14300</v>
      </c>
      <c r="F551" s="155" t="s">
        <v>57</v>
      </c>
      <c r="G551" s="155" t="s">
        <v>57</v>
      </c>
      <c r="H551" s="155" t="s">
        <v>57</v>
      </c>
      <c r="I551" s="71">
        <f t="shared" ref="I551" si="568">E551*150%</f>
        <v>21450</v>
      </c>
      <c r="J551" s="71" t="s">
        <v>57</v>
      </c>
      <c r="K551" s="71" t="s">
        <v>57</v>
      </c>
      <c r="L551" s="71" t="s">
        <v>57</v>
      </c>
      <c r="M551" s="71">
        <f t="shared" ref="M551" si="569">E551*200%</f>
        <v>28600</v>
      </c>
      <c r="N551" s="71" t="s">
        <v>57</v>
      </c>
      <c r="O551" s="71" t="s">
        <v>57</v>
      </c>
      <c r="P551" s="71" t="s">
        <v>57</v>
      </c>
    </row>
    <row r="552" spans="1:16" s="21" customFormat="1" ht="12.75" customHeight="1">
      <c r="A552" s="234" t="s">
        <v>449</v>
      </c>
      <c r="B552" s="235"/>
      <c r="C552" s="235"/>
      <c r="D552" s="235"/>
      <c r="E552" s="235"/>
      <c r="F552" s="235"/>
      <c r="G552" s="235"/>
      <c r="H552" s="235"/>
      <c r="I552" s="235"/>
      <c r="J552" s="235"/>
      <c r="K552" s="235"/>
      <c r="L552" s="235"/>
      <c r="M552" s="235"/>
      <c r="N552" s="235"/>
      <c r="O552" s="235"/>
      <c r="P552" s="236"/>
    </row>
    <row r="553" spans="1:16" s="21" customFormat="1">
      <c r="A553" s="225">
        <v>24</v>
      </c>
      <c r="B553" s="302" t="s">
        <v>318</v>
      </c>
      <c r="C553" s="253" t="s">
        <v>160</v>
      </c>
      <c r="D553" s="29">
        <v>1</v>
      </c>
      <c r="E553" s="155">
        <v>17000</v>
      </c>
      <c r="F553" s="155" t="s">
        <v>57</v>
      </c>
      <c r="G553" s="155" t="s">
        <v>57</v>
      </c>
      <c r="H553" s="155" t="s">
        <v>57</v>
      </c>
      <c r="I553" s="71">
        <f>E553*150%</f>
        <v>25500</v>
      </c>
      <c r="J553" s="71" t="s">
        <v>57</v>
      </c>
      <c r="K553" s="71" t="s">
        <v>57</v>
      </c>
      <c r="L553" s="71" t="s">
        <v>57</v>
      </c>
      <c r="M553" s="71">
        <f>E553*200%</f>
        <v>34000</v>
      </c>
      <c r="N553" s="71" t="s">
        <v>57</v>
      </c>
      <c r="O553" s="71" t="s">
        <v>57</v>
      </c>
      <c r="P553" s="71" t="s">
        <v>57</v>
      </c>
    </row>
    <row r="554" spans="1:16" s="21" customFormat="1">
      <c r="A554" s="225"/>
      <c r="B554" s="303"/>
      <c r="C554" s="253"/>
      <c r="D554" s="29">
        <v>2</v>
      </c>
      <c r="E554" s="155">
        <v>15500</v>
      </c>
      <c r="F554" s="155" t="s">
        <v>57</v>
      </c>
      <c r="G554" s="155" t="s">
        <v>57</v>
      </c>
      <c r="H554" s="155" t="s">
        <v>57</v>
      </c>
      <c r="I554" s="128">
        <f>E554*150%</f>
        <v>23250</v>
      </c>
      <c r="J554" s="128" t="s">
        <v>57</v>
      </c>
      <c r="K554" s="128" t="s">
        <v>57</v>
      </c>
      <c r="L554" s="128" t="s">
        <v>57</v>
      </c>
      <c r="M554" s="128">
        <f>E554*200%</f>
        <v>31000</v>
      </c>
      <c r="N554" s="128" t="s">
        <v>57</v>
      </c>
      <c r="O554" s="128" t="s">
        <v>57</v>
      </c>
      <c r="P554" s="128" t="s">
        <v>57</v>
      </c>
    </row>
    <row r="555" spans="1:16" s="21" customFormat="1">
      <c r="A555" s="225"/>
      <c r="B555" s="303"/>
      <c r="C555" s="253"/>
      <c r="D555" s="29">
        <v>3</v>
      </c>
      <c r="E555" s="155">
        <v>15600</v>
      </c>
      <c r="F555" s="155" t="s">
        <v>57</v>
      </c>
      <c r="G555" s="155" t="s">
        <v>57</v>
      </c>
      <c r="H555" s="155" t="s">
        <v>57</v>
      </c>
      <c r="I555" s="71">
        <f t="shared" ref="I555" si="570">E555*150%</f>
        <v>23400</v>
      </c>
      <c r="J555" s="71" t="s">
        <v>57</v>
      </c>
      <c r="K555" s="71" t="s">
        <v>57</v>
      </c>
      <c r="L555" s="71" t="s">
        <v>57</v>
      </c>
      <c r="M555" s="71">
        <f t="shared" ref="M555" si="571">E555*200%</f>
        <v>31200</v>
      </c>
      <c r="N555" s="71" t="s">
        <v>57</v>
      </c>
      <c r="O555" s="71" t="s">
        <v>57</v>
      </c>
      <c r="P555" s="71" t="s">
        <v>57</v>
      </c>
    </row>
    <row r="556" spans="1:16" s="21" customFormat="1" ht="15.75" customHeight="1">
      <c r="A556" s="217">
        <v>25</v>
      </c>
      <c r="B556" s="302" t="s">
        <v>312</v>
      </c>
      <c r="C556" s="238" t="s">
        <v>300</v>
      </c>
      <c r="D556" s="29">
        <v>1</v>
      </c>
      <c r="E556" s="155">
        <v>17000</v>
      </c>
      <c r="F556" s="155" t="s">
        <v>57</v>
      </c>
      <c r="G556" s="155" t="s">
        <v>57</v>
      </c>
      <c r="H556" s="155" t="s">
        <v>57</v>
      </c>
      <c r="I556" s="71">
        <f>E556*150%</f>
        <v>25500</v>
      </c>
      <c r="J556" s="71" t="s">
        <v>57</v>
      </c>
      <c r="K556" s="71" t="s">
        <v>57</v>
      </c>
      <c r="L556" s="71" t="s">
        <v>57</v>
      </c>
      <c r="M556" s="71">
        <f>E556*200%</f>
        <v>34000</v>
      </c>
      <c r="N556" s="71" t="s">
        <v>57</v>
      </c>
      <c r="O556" s="71" t="s">
        <v>57</v>
      </c>
      <c r="P556" s="71" t="s">
        <v>57</v>
      </c>
    </row>
    <row r="557" spans="1:16" s="21" customFormat="1" ht="15.75" customHeight="1">
      <c r="A557" s="223"/>
      <c r="B557" s="303"/>
      <c r="C557" s="239"/>
      <c r="D557" s="29">
        <v>2</v>
      </c>
      <c r="E557" s="155">
        <v>15500</v>
      </c>
      <c r="F557" s="155" t="s">
        <v>57</v>
      </c>
      <c r="G557" s="155" t="s">
        <v>57</v>
      </c>
      <c r="H557" s="155" t="s">
        <v>57</v>
      </c>
      <c r="I557" s="128">
        <f>E557*150%</f>
        <v>23250</v>
      </c>
      <c r="J557" s="128" t="s">
        <v>57</v>
      </c>
      <c r="K557" s="128" t="s">
        <v>57</v>
      </c>
      <c r="L557" s="128" t="s">
        <v>57</v>
      </c>
      <c r="M557" s="128">
        <f>E557*200%</f>
        <v>31000</v>
      </c>
      <c r="N557" s="128" t="s">
        <v>57</v>
      </c>
      <c r="O557" s="128" t="s">
        <v>57</v>
      </c>
      <c r="P557" s="128" t="s">
        <v>57</v>
      </c>
    </row>
    <row r="558" spans="1:16" s="21" customFormat="1" ht="15" customHeight="1">
      <c r="A558" s="218"/>
      <c r="B558" s="304"/>
      <c r="C558" s="240"/>
      <c r="D558" s="29">
        <v>3</v>
      </c>
      <c r="E558" s="155">
        <v>15500</v>
      </c>
      <c r="F558" s="155" t="s">
        <v>57</v>
      </c>
      <c r="G558" s="155" t="s">
        <v>57</v>
      </c>
      <c r="H558" s="155" t="s">
        <v>57</v>
      </c>
      <c r="I558" s="71">
        <f t="shared" ref="I558:I564" si="572">E558*150%</f>
        <v>23250</v>
      </c>
      <c r="J558" s="71" t="s">
        <v>57</v>
      </c>
      <c r="K558" s="71" t="s">
        <v>57</v>
      </c>
      <c r="L558" s="71" t="s">
        <v>57</v>
      </c>
      <c r="M558" s="71">
        <f t="shared" ref="M558:M564" si="573">E558*200%</f>
        <v>31000</v>
      </c>
      <c r="N558" s="71" t="s">
        <v>57</v>
      </c>
      <c r="O558" s="71" t="s">
        <v>57</v>
      </c>
      <c r="P558" s="71" t="s">
        <v>57</v>
      </c>
    </row>
    <row r="559" spans="1:16" s="21" customFormat="1" ht="20.25" customHeight="1">
      <c r="A559" s="217">
        <v>26</v>
      </c>
      <c r="B559" s="302" t="s">
        <v>313</v>
      </c>
      <c r="C559" s="238" t="s">
        <v>302</v>
      </c>
      <c r="D559" s="29">
        <v>1</v>
      </c>
      <c r="E559" s="155">
        <v>17000</v>
      </c>
      <c r="F559" s="155" t="s">
        <v>57</v>
      </c>
      <c r="G559" s="183">
        <v>15000</v>
      </c>
      <c r="H559" s="183" t="s">
        <v>57</v>
      </c>
      <c r="I559" s="183">
        <f t="shared" si="572"/>
        <v>25500</v>
      </c>
      <c r="J559" s="183" t="s">
        <v>57</v>
      </c>
      <c r="K559" s="183">
        <f>G559*150%</f>
        <v>22500</v>
      </c>
      <c r="L559" s="183" t="s">
        <v>57</v>
      </c>
      <c r="M559" s="183">
        <f t="shared" si="573"/>
        <v>34000</v>
      </c>
      <c r="N559" s="183" t="s">
        <v>57</v>
      </c>
      <c r="O559" s="183">
        <f>G559*200%</f>
        <v>30000</v>
      </c>
      <c r="P559" s="71" t="s">
        <v>57</v>
      </c>
    </row>
    <row r="560" spans="1:16" s="21" customFormat="1" ht="20.25" customHeight="1">
      <c r="A560" s="223"/>
      <c r="B560" s="303"/>
      <c r="C560" s="239"/>
      <c r="D560" s="29">
        <v>2</v>
      </c>
      <c r="E560" s="155">
        <v>15700</v>
      </c>
      <c r="F560" s="155" t="s">
        <v>57</v>
      </c>
      <c r="G560" s="155" t="s">
        <v>57</v>
      </c>
      <c r="H560" s="155" t="s">
        <v>57</v>
      </c>
      <c r="I560" s="128">
        <f>E560*150%</f>
        <v>23550</v>
      </c>
      <c r="J560" s="128" t="s">
        <v>57</v>
      </c>
      <c r="K560" s="128" t="s">
        <v>57</v>
      </c>
      <c r="L560" s="128" t="s">
        <v>57</v>
      </c>
      <c r="M560" s="128">
        <f>E560*200%</f>
        <v>31400</v>
      </c>
      <c r="N560" s="128" t="s">
        <v>57</v>
      </c>
      <c r="O560" s="128" t="s">
        <v>57</v>
      </c>
      <c r="P560" s="128" t="s">
        <v>57</v>
      </c>
    </row>
    <row r="561" spans="1:16" s="21" customFormat="1" ht="18" customHeight="1">
      <c r="A561" s="218"/>
      <c r="B561" s="304"/>
      <c r="C561" s="240"/>
      <c r="D561" s="29">
        <v>3</v>
      </c>
      <c r="E561" s="155">
        <v>15700</v>
      </c>
      <c r="F561" s="155" t="s">
        <v>57</v>
      </c>
      <c r="G561" s="155" t="s">
        <v>57</v>
      </c>
      <c r="H561" s="155" t="s">
        <v>57</v>
      </c>
      <c r="I561" s="71">
        <f t="shared" si="572"/>
        <v>23550</v>
      </c>
      <c r="J561" s="71" t="s">
        <v>57</v>
      </c>
      <c r="K561" s="71" t="s">
        <v>57</v>
      </c>
      <c r="L561" s="71" t="s">
        <v>57</v>
      </c>
      <c r="M561" s="71">
        <f t="shared" si="573"/>
        <v>31400</v>
      </c>
      <c r="N561" s="71" t="s">
        <v>57</v>
      </c>
      <c r="O561" s="71" t="s">
        <v>57</v>
      </c>
      <c r="P561" s="71" t="s">
        <v>57</v>
      </c>
    </row>
    <row r="562" spans="1:16" s="21" customFormat="1" ht="16.5" customHeight="1">
      <c r="A562" s="217">
        <v>27</v>
      </c>
      <c r="B562" s="302" t="s">
        <v>314</v>
      </c>
      <c r="C562" s="238" t="s">
        <v>304</v>
      </c>
      <c r="D562" s="29">
        <v>1</v>
      </c>
      <c r="E562" s="155">
        <v>17000</v>
      </c>
      <c r="F562" s="155" t="s">
        <v>57</v>
      </c>
      <c r="G562" s="155" t="s">
        <v>57</v>
      </c>
      <c r="H562" s="155" t="s">
        <v>57</v>
      </c>
      <c r="I562" s="71">
        <f>E562*150%</f>
        <v>25500</v>
      </c>
      <c r="J562" s="71" t="s">
        <v>57</v>
      </c>
      <c r="K562" s="71" t="s">
        <v>57</v>
      </c>
      <c r="L562" s="71" t="s">
        <v>57</v>
      </c>
      <c r="M562" s="71">
        <f>E562*200%</f>
        <v>34000</v>
      </c>
      <c r="N562" s="71" t="s">
        <v>57</v>
      </c>
      <c r="O562" s="71" t="s">
        <v>57</v>
      </c>
      <c r="P562" s="71" t="s">
        <v>57</v>
      </c>
    </row>
    <row r="563" spans="1:16" s="21" customFormat="1" ht="16.5" customHeight="1">
      <c r="A563" s="223"/>
      <c r="B563" s="303"/>
      <c r="C563" s="239"/>
      <c r="D563" s="29">
        <v>2</v>
      </c>
      <c r="E563" s="155">
        <v>15500</v>
      </c>
      <c r="F563" s="155" t="s">
        <v>57</v>
      </c>
      <c r="G563" s="155" t="s">
        <v>57</v>
      </c>
      <c r="H563" s="155" t="s">
        <v>57</v>
      </c>
      <c r="I563" s="128">
        <f>E563*150%</f>
        <v>23250</v>
      </c>
      <c r="J563" s="128" t="s">
        <v>57</v>
      </c>
      <c r="K563" s="128" t="s">
        <v>57</v>
      </c>
      <c r="L563" s="128" t="s">
        <v>57</v>
      </c>
      <c r="M563" s="128">
        <f>E563*200%</f>
        <v>31000</v>
      </c>
      <c r="N563" s="128" t="s">
        <v>57</v>
      </c>
      <c r="O563" s="128" t="s">
        <v>57</v>
      </c>
      <c r="P563" s="128" t="s">
        <v>57</v>
      </c>
    </row>
    <row r="564" spans="1:16" s="21" customFormat="1" ht="22.5" customHeight="1">
      <c r="A564" s="218"/>
      <c r="B564" s="304"/>
      <c r="C564" s="240"/>
      <c r="D564" s="29">
        <v>3</v>
      </c>
      <c r="E564" s="155">
        <v>15500</v>
      </c>
      <c r="F564" s="155" t="s">
        <v>57</v>
      </c>
      <c r="G564" s="155" t="s">
        <v>57</v>
      </c>
      <c r="H564" s="155" t="s">
        <v>57</v>
      </c>
      <c r="I564" s="71">
        <f t="shared" si="572"/>
        <v>23250</v>
      </c>
      <c r="J564" s="71" t="s">
        <v>57</v>
      </c>
      <c r="K564" s="71" t="s">
        <v>57</v>
      </c>
      <c r="L564" s="71" t="s">
        <v>57</v>
      </c>
      <c r="M564" s="71">
        <f t="shared" si="573"/>
        <v>31000</v>
      </c>
      <c r="N564" s="71" t="s">
        <v>57</v>
      </c>
      <c r="O564" s="71" t="s">
        <v>57</v>
      </c>
      <c r="P564" s="71" t="s">
        <v>57</v>
      </c>
    </row>
    <row r="565" spans="1:16" s="21" customFormat="1" ht="14.25" customHeight="1">
      <c r="A565" s="217">
        <v>28</v>
      </c>
      <c r="B565" s="302" t="s">
        <v>315</v>
      </c>
      <c r="C565" s="238" t="s">
        <v>306</v>
      </c>
      <c r="D565" s="29">
        <v>1</v>
      </c>
      <c r="E565" s="155">
        <v>17000</v>
      </c>
      <c r="F565" s="155" t="s">
        <v>57</v>
      </c>
      <c r="G565" s="155" t="s">
        <v>57</v>
      </c>
      <c r="H565" s="155" t="s">
        <v>57</v>
      </c>
      <c r="I565" s="93">
        <f>E565*150%</f>
        <v>25500</v>
      </c>
      <c r="J565" s="93" t="s">
        <v>57</v>
      </c>
      <c r="K565" s="93" t="s">
        <v>57</v>
      </c>
      <c r="L565" s="93" t="s">
        <v>57</v>
      </c>
      <c r="M565" s="93">
        <f>E565*200%</f>
        <v>34000</v>
      </c>
      <c r="N565" s="93" t="s">
        <v>57</v>
      </c>
      <c r="O565" s="93" t="s">
        <v>57</v>
      </c>
      <c r="P565" s="93" t="s">
        <v>57</v>
      </c>
    </row>
    <row r="566" spans="1:16" s="21" customFormat="1" ht="14.25" customHeight="1">
      <c r="A566" s="223"/>
      <c r="B566" s="303"/>
      <c r="C566" s="239"/>
      <c r="D566" s="29">
        <v>2</v>
      </c>
      <c r="E566" s="155">
        <v>15500</v>
      </c>
      <c r="F566" s="155" t="s">
        <v>57</v>
      </c>
      <c r="G566" s="155" t="s">
        <v>57</v>
      </c>
      <c r="H566" s="155" t="s">
        <v>57</v>
      </c>
      <c r="I566" s="128">
        <f>E566*150%</f>
        <v>23250</v>
      </c>
      <c r="J566" s="128" t="s">
        <v>57</v>
      </c>
      <c r="K566" s="128" t="s">
        <v>57</v>
      </c>
      <c r="L566" s="128" t="s">
        <v>57</v>
      </c>
      <c r="M566" s="128">
        <f>E566*200%</f>
        <v>31000</v>
      </c>
      <c r="N566" s="128" t="s">
        <v>57</v>
      </c>
      <c r="O566" s="128" t="s">
        <v>57</v>
      </c>
      <c r="P566" s="128" t="s">
        <v>57</v>
      </c>
    </row>
    <row r="567" spans="1:16" s="21" customFormat="1" ht="13.5" customHeight="1">
      <c r="A567" s="218"/>
      <c r="B567" s="304"/>
      <c r="C567" s="240"/>
      <c r="D567" s="29">
        <v>3</v>
      </c>
      <c r="E567" s="155">
        <v>15500</v>
      </c>
      <c r="F567" s="155" t="s">
        <v>57</v>
      </c>
      <c r="G567" s="155" t="s">
        <v>57</v>
      </c>
      <c r="H567" s="155" t="s">
        <v>57</v>
      </c>
      <c r="I567" s="93">
        <f t="shared" ref="I567:I568" si="574">E567*150%</f>
        <v>23250</v>
      </c>
      <c r="J567" s="93" t="s">
        <v>57</v>
      </c>
      <c r="K567" s="93" t="s">
        <v>57</v>
      </c>
      <c r="L567" s="93" t="s">
        <v>57</v>
      </c>
      <c r="M567" s="93">
        <f t="shared" ref="M567:M568" si="575">E567*200%</f>
        <v>31000</v>
      </c>
      <c r="N567" s="93" t="s">
        <v>57</v>
      </c>
      <c r="O567" s="93" t="s">
        <v>57</v>
      </c>
      <c r="P567" s="93" t="s">
        <v>57</v>
      </c>
    </row>
    <row r="568" spans="1:16" s="21" customFormat="1" ht="17.25" customHeight="1">
      <c r="A568" s="217">
        <v>29</v>
      </c>
      <c r="B568" s="302" t="s">
        <v>373</v>
      </c>
      <c r="C568" s="238" t="s">
        <v>366</v>
      </c>
      <c r="D568" s="29">
        <v>1</v>
      </c>
      <c r="E568" s="155">
        <v>17000</v>
      </c>
      <c r="F568" s="155" t="s">
        <v>57</v>
      </c>
      <c r="G568" s="183">
        <v>15000</v>
      </c>
      <c r="H568" s="183" t="s">
        <v>57</v>
      </c>
      <c r="I568" s="183">
        <f t="shared" si="574"/>
        <v>25500</v>
      </c>
      <c r="J568" s="183" t="s">
        <v>57</v>
      </c>
      <c r="K568" s="183">
        <f>G568*150%</f>
        <v>22500</v>
      </c>
      <c r="L568" s="183" t="s">
        <v>57</v>
      </c>
      <c r="M568" s="183">
        <f t="shared" si="575"/>
        <v>34000</v>
      </c>
      <c r="N568" s="183" t="s">
        <v>57</v>
      </c>
      <c r="O568" s="183">
        <f>G568*200%</f>
        <v>30000</v>
      </c>
      <c r="P568" s="93" t="s">
        <v>57</v>
      </c>
    </row>
    <row r="569" spans="1:16" s="21" customFormat="1" ht="20.25" customHeight="1">
      <c r="A569" s="218"/>
      <c r="B569" s="304"/>
      <c r="C569" s="240"/>
      <c r="D569" s="29">
        <v>2</v>
      </c>
      <c r="E569" s="155">
        <v>15500</v>
      </c>
      <c r="F569" s="155" t="s">
        <v>57</v>
      </c>
      <c r="G569" s="155" t="s">
        <v>57</v>
      </c>
      <c r="H569" s="155" t="s">
        <v>57</v>
      </c>
      <c r="I569" s="128">
        <f t="shared" ref="I569:I572" si="576">E569*150%</f>
        <v>23250</v>
      </c>
      <c r="J569" s="128" t="s">
        <v>57</v>
      </c>
      <c r="K569" s="128" t="s">
        <v>57</v>
      </c>
      <c r="L569" s="128" t="s">
        <v>57</v>
      </c>
      <c r="M569" s="128">
        <f t="shared" ref="M569:M572" si="577">E569*200%</f>
        <v>31000</v>
      </c>
      <c r="N569" s="128" t="s">
        <v>57</v>
      </c>
      <c r="O569" s="128" t="s">
        <v>57</v>
      </c>
      <c r="P569" s="128" t="s">
        <v>57</v>
      </c>
    </row>
    <row r="570" spans="1:16" s="21" customFormat="1" ht="14.25" customHeight="1">
      <c r="A570" s="217">
        <v>30</v>
      </c>
      <c r="B570" s="302" t="s">
        <v>372</v>
      </c>
      <c r="C570" s="238" t="s">
        <v>368</v>
      </c>
      <c r="D570" s="29">
        <v>1</v>
      </c>
      <c r="E570" s="155">
        <v>17000</v>
      </c>
      <c r="F570" s="155" t="s">
        <v>57</v>
      </c>
      <c r="G570" s="155" t="s">
        <v>57</v>
      </c>
      <c r="H570" s="155" t="s">
        <v>57</v>
      </c>
      <c r="I570" s="93">
        <f t="shared" si="576"/>
        <v>25500</v>
      </c>
      <c r="J570" s="93" t="s">
        <v>57</v>
      </c>
      <c r="K570" s="93" t="s">
        <v>57</v>
      </c>
      <c r="L570" s="93" t="s">
        <v>57</v>
      </c>
      <c r="M570" s="93">
        <f t="shared" si="577"/>
        <v>34000</v>
      </c>
      <c r="N570" s="93" t="s">
        <v>57</v>
      </c>
      <c r="O570" s="93" t="s">
        <v>57</v>
      </c>
      <c r="P570" s="93" t="s">
        <v>57</v>
      </c>
    </row>
    <row r="571" spans="1:16" s="21" customFormat="1" ht="14.25" customHeight="1">
      <c r="A571" s="218"/>
      <c r="B571" s="304"/>
      <c r="C571" s="240"/>
      <c r="D571" s="29">
        <v>2</v>
      </c>
      <c r="E571" s="155">
        <v>15500</v>
      </c>
      <c r="F571" s="155" t="s">
        <v>57</v>
      </c>
      <c r="G571" s="155" t="s">
        <v>57</v>
      </c>
      <c r="H571" s="155" t="s">
        <v>57</v>
      </c>
      <c r="I571" s="128">
        <f t="shared" si="576"/>
        <v>23250</v>
      </c>
      <c r="J571" s="128" t="s">
        <v>57</v>
      </c>
      <c r="K571" s="128" t="s">
        <v>57</v>
      </c>
      <c r="L571" s="128" t="s">
        <v>57</v>
      </c>
      <c r="M571" s="128">
        <f t="shared" si="577"/>
        <v>31000</v>
      </c>
      <c r="N571" s="128" t="s">
        <v>57</v>
      </c>
      <c r="O571" s="128" t="s">
        <v>57</v>
      </c>
      <c r="P571" s="128" t="s">
        <v>57</v>
      </c>
    </row>
    <row r="572" spans="1:16" s="21" customFormat="1" ht="18" customHeight="1">
      <c r="A572" s="217">
        <v>31</v>
      </c>
      <c r="B572" s="302" t="s">
        <v>371</v>
      </c>
      <c r="C572" s="238" t="s">
        <v>370</v>
      </c>
      <c r="D572" s="29">
        <v>1</v>
      </c>
      <c r="E572" s="155">
        <v>17000</v>
      </c>
      <c r="F572" s="155" t="s">
        <v>57</v>
      </c>
      <c r="G572" s="155" t="s">
        <v>57</v>
      </c>
      <c r="H572" s="155" t="s">
        <v>57</v>
      </c>
      <c r="I572" s="71">
        <f t="shared" si="576"/>
        <v>25500</v>
      </c>
      <c r="J572" s="71" t="s">
        <v>57</v>
      </c>
      <c r="K572" s="71" t="s">
        <v>57</v>
      </c>
      <c r="L572" s="71" t="s">
        <v>57</v>
      </c>
      <c r="M572" s="71">
        <f t="shared" si="577"/>
        <v>34000</v>
      </c>
      <c r="N572" s="71" t="s">
        <v>57</v>
      </c>
      <c r="O572" s="71" t="s">
        <v>57</v>
      </c>
      <c r="P572" s="71" t="s">
        <v>57</v>
      </c>
    </row>
    <row r="573" spans="1:16" s="21" customFormat="1" ht="18.75" customHeight="1">
      <c r="A573" s="218"/>
      <c r="B573" s="304"/>
      <c r="C573" s="240"/>
      <c r="D573" s="29">
        <v>2</v>
      </c>
      <c r="E573" s="155">
        <v>15500</v>
      </c>
      <c r="F573" s="155" t="s">
        <v>57</v>
      </c>
      <c r="G573" s="155" t="s">
        <v>57</v>
      </c>
      <c r="H573" s="155" t="s">
        <v>57</v>
      </c>
      <c r="I573" s="128">
        <f>E573*150%</f>
        <v>23250</v>
      </c>
      <c r="J573" s="128" t="s">
        <v>57</v>
      </c>
      <c r="K573" s="128" t="s">
        <v>57</v>
      </c>
      <c r="L573" s="128" t="s">
        <v>57</v>
      </c>
      <c r="M573" s="128">
        <f>E573*200%</f>
        <v>31000</v>
      </c>
      <c r="N573" s="128" t="s">
        <v>57</v>
      </c>
      <c r="O573" s="128" t="s">
        <v>57</v>
      </c>
      <c r="P573" s="128" t="s">
        <v>57</v>
      </c>
    </row>
    <row r="574" spans="1:16" s="21" customFormat="1" ht="12.75" customHeight="1">
      <c r="A574" s="234" t="s">
        <v>448</v>
      </c>
      <c r="B574" s="242"/>
      <c r="C574" s="242"/>
      <c r="D574" s="235"/>
      <c r="E574" s="235"/>
      <c r="F574" s="235"/>
      <c r="G574" s="235"/>
      <c r="H574" s="235"/>
      <c r="I574" s="235"/>
      <c r="J574" s="235"/>
      <c r="K574" s="235"/>
      <c r="L574" s="235"/>
      <c r="M574" s="235"/>
      <c r="N574" s="235"/>
      <c r="O574" s="235"/>
      <c r="P574" s="236"/>
    </row>
    <row r="575" spans="1:16" s="21" customFormat="1">
      <c r="A575" s="217">
        <v>32</v>
      </c>
      <c r="B575" s="219" t="s">
        <v>322</v>
      </c>
      <c r="C575" s="238" t="s">
        <v>307</v>
      </c>
      <c r="D575" s="29">
        <v>1</v>
      </c>
      <c r="E575" s="155">
        <v>17000</v>
      </c>
      <c r="F575" s="155" t="s">
        <v>57</v>
      </c>
      <c r="G575" s="155" t="s">
        <v>57</v>
      </c>
      <c r="H575" s="155" t="s">
        <v>57</v>
      </c>
      <c r="I575" s="85">
        <f>E575*150%</f>
        <v>25500</v>
      </c>
      <c r="J575" s="85" t="s">
        <v>57</v>
      </c>
      <c r="K575" s="85" t="s">
        <v>57</v>
      </c>
      <c r="L575" s="85" t="s">
        <v>57</v>
      </c>
      <c r="M575" s="85">
        <f>E575*200%</f>
        <v>34000</v>
      </c>
      <c r="N575" s="85" t="s">
        <v>57</v>
      </c>
      <c r="O575" s="85" t="s">
        <v>57</v>
      </c>
      <c r="P575" s="85" t="s">
        <v>57</v>
      </c>
    </row>
    <row r="576" spans="1:16" s="21" customFormat="1">
      <c r="A576" s="223"/>
      <c r="B576" s="224"/>
      <c r="C576" s="239"/>
      <c r="D576" s="29">
        <v>2</v>
      </c>
      <c r="E576" s="155">
        <v>15700</v>
      </c>
      <c r="F576" s="155" t="s">
        <v>57</v>
      </c>
      <c r="G576" s="155" t="s">
        <v>57</v>
      </c>
      <c r="H576" s="155" t="s">
        <v>57</v>
      </c>
      <c r="I576" s="128">
        <f>E576*150%</f>
        <v>23550</v>
      </c>
      <c r="J576" s="128" t="s">
        <v>57</v>
      </c>
      <c r="K576" s="128" t="s">
        <v>57</v>
      </c>
      <c r="L576" s="128" t="s">
        <v>57</v>
      </c>
      <c r="M576" s="128">
        <f>E576*200%</f>
        <v>31400</v>
      </c>
      <c r="N576" s="128" t="s">
        <v>57</v>
      </c>
      <c r="O576" s="128" t="s">
        <v>57</v>
      </c>
      <c r="P576" s="128" t="s">
        <v>57</v>
      </c>
    </row>
    <row r="577" spans="1:16" s="21" customFormat="1">
      <c r="A577" s="218"/>
      <c r="B577" s="220"/>
      <c r="C577" s="240"/>
      <c r="D577" s="29">
        <v>3</v>
      </c>
      <c r="E577" s="155">
        <v>15800</v>
      </c>
      <c r="F577" s="155" t="s">
        <v>57</v>
      </c>
      <c r="G577" s="155" t="s">
        <v>57</v>
      </c>
      <c r="H577" s="155" t="s">
        <v>57</v>
      </c>
      <c r="I577" s="85">
        <f t="shared" ref="I577" si="578">E577*150%</f>
        <v>23700</v>
      </c>
      <c r="J577" s="85" t="s">
        <v>57</v>
      </c>
      <c r="K577" s="85" t="s">
        <v>57</v>
      </c>
      <c r="L577" s="85" t="s">
        <v>57</v>
      </c>
      <c r="M577" s="85">
        <f t="shared" ref="M577" si="579">E577*200%</f>
        <v>31600</v>
      </c>
      <c r="N577" s="85" t="s">
        <v>57</v>
      </c>
      <c r="O577" s="85" t="s">
        <v>57</v>
      </c>
      <c r="P577" s="85" t="s">
        <v>57</v>
      </c>
    </row>
    <row r="578" spans="1:16" s="21" customFormat="1" ht="16.5" customHeight="1">
      <c r="A578" s="176">
        <v>33</v>
      </c>
      <c r="B578" s="177" t="s">
        <v>422</v>
      </c>
      <c r="C578" s="179" t="s">
        <v>421</v>
      </c>
      <c r="D578" s="29">
        <v>1</v>
      </c>
      <c r="E578" s="178">
        <v>17000</v>
      </c>
      <c r="F578" s="178" t="s">
        <v>57</v>
      </c>
      <c r="G578" s="178" t="s">
        <v>57</v>
      </c>
      <c r="H578" s="178" t="s">
        <v>57</v>
      </c>
      <c r="I578" s="178">
        <f>E578*150%</f>
        <v>25500</v>
      </c>
      <c r="J578" s="178" t="s">
        <v>57</v>
      </c>
      <c r="K578" s="178" t="s">
        <v>57</v>
      </c>
      <c r="L578" s="178" t="s">
        <v>57</v>
      </c>
      <c r="M578" s="178">
        <f>E578*200%</f>
        <v>34000</v>
      </c>
      <c r="N578" s="178" t="s">
        <v>57</v>
      </c>
      <c r="O578" s="178" t="s">
        <v>57</v>
      </c>
      <c r="P578" s="178" t="s">
        <v>57</v>
      </c>
    </row>
    <row r="579" spans="1:16" s="21" customFormat="1" ht="12.75" customHeight="1">
      <c r="A579" s="234" t="s">
        <v>41</v>
      </c>
      <c r="B579" s="242"/>
      <c r="C579" s="242"/>
      <c r="D579" s="235"/>
      <c r="E579" s="235"/>
      <c r="F579" s="235"/>
      <c r="G579" s="235"/>
      <c r="H579" s="235"/>
      <c r="I579" s="235"/>
      <c r="J579" s="235"/>
      <c r="K579" s="235"/>
      <c r="L579" s="235"/>
      <c r="M579" s="235"/>
      <c r="N579" s="235"/>
      <c r="O579" s="235"/>
      <c r="P579" s="236"/>
    </row>
    <row r="580" spans="1:16" s="21" customFormat="1">
      <c r="A580" s="217">
        <v>34</v>
      </c>
      <c r="B580" s="219" t="s">
        <v>341</v>
      </c>
      <c r="C580" s="238" t="s">
        <v>328</v>
      </c>
      <c r="D580" s="29">
        <v>1</v>
      </c>
      <c r="E580" s="155">
        <v>17000</v>
      </c>
      <c r="F580" s="155" t="s">
        <v>57</v>
      </c>
      <c r="G580" s="155" t="s">
        <v>57</v>
      </c>
      <c r="H580" s="155" t="s">
        <v>57</v>
      </c>
      <c r="I580" s="85">
        <f t="shared" ref="I580:I585" si="580">E580*150%</f>
        <v>25500</v>
      </c>
      <c r="J580" s="85" t="s">
        <v>57</v>
      </c>
      <c r="K580" s="85" t="s">
        <v>57</v>
      </c>
      <c r="L580" s="85" t="s">
        <v>57</v>
      </c>
      <c r="M580" s="85">
        <f t="shared" ref="M580:M585" si="581">E580*200%</f>
        <v>34000</v>
      </c>
      <c r="N580" s="85" t="s">
        <v>57</v>
      </c>
      <c r="O580" s="85" t="s">
        <v>57</v>
      </c>
      <c r="P580" s="85" t="s">
        <v>57</v>
      </c>
    </row>
    <row r="581" spans="1:16" s="21" customFormat="1">
      <c r="A581" s="218"/>
      <c r="B581" s="220"/>
      <c r="C581" s="240"/>
      <c r="D581" s="29">
        <v>2</v>
      </c>
      <c r="E581" s="155">
        <v>15700</v>
      </c>
      <c r="F581" s="155" t="s">
        <v>57</v>
      </c>
      <c r="G581" s="155" t="s">
        <v>57</v>
      </c>
      <c r="H581" s="155" t="s">
        <v>57</v>
      </c>
      <c r="I581" s="128">
        <f t="shared" si="580"/>
        <v>23550</v>
      </c>
      <c r="J581" s="128" t="s">
        <v>57</v>
      </c>
      <c r="K581" s="128" t="s">
        <v>57</v>
      </c>
      <c r="L581" s="128" t="s">
        <v>57</v>
      </c>
      <c r="M581" s="128">
        <f t="shared" si="581"/>
        <v>31400</v>
      </c>
      <c r="N581" s="128" t="s">
        <v>57</v>
      </c>
      <c r="O581" s="128" t="s">
        <v>57</v>
      </c>
      <c r="P581" s="128" t="s">
        <v>57</v>
      </c>
    </row>
    <row r="582" spans="1:16" s="21" customFormat="1">
      <c r="A582" s="217">
        <v>35</v>
      </c>
      <c r="B582" s="219" t="s">
        <v>331</v>
      </c>
      <c r="C582" s="238" t="s">
        <v>330</v>
      </c>
      <c r="D582" s="29">
        <v>1</v>
      </c>
      <c r="E582" s="155">
        <v>17000</v>
      </c>
      <c r="F582" s="155" t="s">
        <v>57</v>
      </c>
      <c r="G582" s="155" t="s">
        <v>57</v>
      </c>
      <c r="H582" s="155" t="s">
        <v>57</v>
      </c>
      <c r="I582" s="140">
        <f t="shared" si="580"/>
        <v>25500</v>
      </c>
      <c r="J582" s="140" t="s">
        <v>57</v>
      </c>
      <c r="K582" s="140" t="s">
        <v>57</v>
      </c>
      <c r="L582" s="140" t="s">
        <v>57</v>
      </c>
      <c r="M582" s="140">
        <f t="shared" si="581"/>
        <v>34000</v>
      </c>
      <c r="N582" s="140" t="s">
        <v>57</v>
      </c>
      <c r="O582" s="140" t="s">
        <v>57</v>
      </c>
      <c r="P582" s="140" t="s">
        <v>57</v>
      </c>
    </row>
    <row r="583" spans="1:16" s="21" customFormat="1">
      <c r="A583" s="218"/>
      <c r="B583" s="220"/>
      <c r="C583" s="240"/>
      <c r="D583" s="29">
        <v>2</v>
      </c>
      <c r="E583" s="155">
        <v>15500</v>
      </c>
      <c r="F583" s="155" t="s">
        <v>57</v>
      </c>
      <c r="G583" s="155" t="s">
        <v>57</v>
      </c>
      <c r="H583" s="155" t="s">
        <v>57</v>
      </c>
      <c r="I583" s="140">
        <f t="shared" si="580"/>
        <v>23250</v>
      </c>
      <c r="J583" s="140" t="s">
        <v>57</v>
      </c>
      <c r="K583" s="140" t="s">
        <v>57</v>
      </c>
      <c r="L583" s="140" t="s">
        <v>57</v>
      </c>
      <c r="M583" s="140">
        <f t="shared" si="581"/>
        <v>31000</v>
      </c>
      <c r="N583" s="140" t="s">
        <v>57</v>
      </c>
      <c r="O583" s="140" t="s">
        <v>57</v>
      </c>
      <c r="P583" s="140" t="s">
        <v>57</v>
      </c>
    </row>
    <row r="584" spans="1:16" s="21" customFormat="1">
      <c r="A584" s="180">
        <v>36</v>
      </c>
      <c r="B584" s="181" t="s">
        <v>427</v>
      </c>
      <c r="C584" s="184" t="s">
        <v>426</v>
      </c>
      <c r="D584" s="29">
        <v>1</v>
      </c>
      <c r="E584" s="183">
        <v>17000</v>
      </c>
      <c r="F584" s="183" t="s">
        <v>57</v>
      </c>
      <c r="G584" s="183" t="s">
        <v>57</v>
      </c>
      <c r="H584" s="183" t="s">
        <v>57</v>
      </c>
      <c r="I584" s="183">
        <f t="shared" si="580"/>
        <v>25500</v>
      </c>
      <c r="J584" s="183" t="s">
        <v>57</v>
      </c>
      <c r="K584" s="183" t="s">
        <v>57</v>
      </c>
      <c r="L584" s="183" t="s">
        <v>57</v>
      </c>
      <c r="M584" s="183">
        <f t="shared" si="581"/>
        <v>34000</v>
      </c>
      <c r="N584" s="183" t="s">
        <v>57</v>
      </c>
      <c r="O584" s="183" t="s">
        <v>57</v>
      </c>
      <c r="P584" s="183" t="s">
        <v>57</v>
      </c>
    </row>
    <row r="585" spans="1:16" s="21" customFormat="1">
      <c r="A585" s="137">
        <v>37</v>
      </c>
      <c r="B585" s="138" t="s">
        <v>405</v>
      </c>
      <c r="C585" s="139" t="s">
        <v>407</v>
      </c>
      <c r="D585" s="29">
        <v>1</v>
      </c>
      <c r="E585" s="155">
        <v>17000</v>
      </c>
      <c r="F585" s="155" t="s">
        <v>57</v>
      </c>
      <c r="G585" s="155" t="s">
        <v>57</v>
      </c>
      <c r="H585" s="155" t="s">
        <v>57</v>
      </c>
      <c r="I585" s="85">
        <f t="shared" si="580"/>
        <v>25500</v>
      </c>
      <c r="J585" s="85" t="s">
        <v>57</v>
      </c>
      <c r="K585" s="85" t="s">
        <v>57</v>
      </c>
      <c r="L585" s="85" t="s">
        <v>57</v>
      </c>
      <c r="M585" s="85">
        <f t="shared" si="581"/>
        <v>34000</v>
      </c>
      <c r="N585" s="85" t="s">
        <v>57</v>
      </c>
      <c r="O585" s="85" t="s">
        <v>57</v>
      </c>
      <c r="P585" s="85" t="s">
        <v>57</v>
      </c>
    </row>
    <row r="586" spans="1:16" s="21" customFormat="1" ht="12.75" customHeight="1">
      <c r="A586" s="241" t="s">
        <v>472</v>
      </c>
      <c r="B586" s="242"/>
      <c r="C586" s="242"/>
      <c r="D586" s="235"/>
      <c r="E586" s="235"/>
      <c r="F586" s="235"/>
      <c r="G586" s="235"/>
      <c r="H586" s="235"/>
      <c r="I586" s="235"/>
      <c r="J586" s="235"/>
      <c r="K586" s="235"/>
      <c r="L586" s="235"/>
      <c r="M586" s="235"/>
      <c r="N586" s="235"/>
      <c r="O586" s="235"/>
      <c r="P586" s="236"/>
    </row>
    <row r="587" spans="1:16" s="21" customFormat="1" ht="25.5">
      <c r="A587" s="202">
        <v>38</v>
      </c>
      <c r="B587" s="210" t="s">
        <v>474</v>
      </c>
      <c r="C587" s="204"/>
      <c r="D587" s="29">
        <v>1</v>
      </c>
      <c r="E587" s="207">
        <v>26000</v>
      </c>
      <c r="F587" s="207" t="s">
        <v>57</v>
      </c>
      <c r="G587" s="207" t="s">
        <v>57</v>
      </c>
      <c r="H587" s="207" t="s">
        <v>57</v>
      </c>
      <c r="I587" s="207">
        <f t="shared" ref="I587:I589" si="582">E587*150%</f>
        <v>39000</v>
      </c>
      <c r="J587" s="207" t="s">
        <v>57</v>
      </c>
      <c r="K587" s="207" t="s">
        <v>57</v>
      </c>
      <c r="L587" s="207" t="s">
        <v>57</v>
      </c>
      <c r="M587" s="207">
        <f t="shared" ref="M587:M589" si="583">E587*200%</f>
        <v>52000</v>
      </c>
      <c r="N587" s="207" t="s">
        <v>57</v>
      </c>
      <c r="O587" s="207" t="s">
        <v>57</v>
      </c>
      <c r="P587" s="207" t="s">
        <v>57</v>
      </c>
    </row>
    <row r="588" spans="1:16" s="21" customFormat="1" ht="25.5">
      <c r="A588" s="202">
        <v>39</v>
      </c>
      <c r="B588" s="203" t="s">
        <v>458</v>
      </c>
      <c r="C588" s="204"/>
      <c r="D588" s="29">
        <v>1</v>
      </c>
      <c r="E588" s="207">
        <v>26000</v>
      </c>
      <c r="F588" s="207" t="s">
        <v>57</v>
      </c>
      <c r="G588" s="207" t="s">
        <v>57</v>
      </c>
      <c r="H588" s="207" t="s">
        <v>57</v>
      </c>
      <c r="I588" s="207">
        <f t="shared" si="582"/>
        <v>39000</v>
      </c>
      <c r="J588" s="207" t="s">
        <v>57</v>
      </c>
      <c r="K588" s="207" t="s">
        <v>57</v>
      </c>
      <c r="L588" s="207" t="s">
        <v>57</v>
      </c>
      <c r="M588" s="207">
        <f t="shared" si="583"/>
        <v>52000</v>
      </c>
      <c r="N588" s="207" t="s">
        <v>57</v>
      </c>
      <c r="O588" s="207" t="s">
        <v>57</v>
      </c>
      <c r="P588" s="207" t="s">
        <v>57</v>
      </c>
    </row>
    <row r="589" spans="1:16" s="21" customFormat="1" ht="20.25" customHeight="1">
      <c r="A589" s="202">
        <v>40</v>
      </c>
      <c r="B589" s="210" t="s">
        <v>473</v>
      </c>
      <c r="C589" s="204"/>
      <c r="D589" s="29">
        <v>1</v>
      </c>
      <c r="E589" s="207">
        <v>26000</v>
      </c>
      <c r="F589" s="207" t="s">
        <v>57</v>
      </c>
      <c r="G589" s="207" t="s">
        <v>57</v>
      </c>
      <c r="H589" s="207" t="s">
        <v>57</v>
      </c>
      <c r="I589" s="207">
        <f t="shared" si="582"/>
        <v>39000</v>
      </c>
      <c r="J589" s="207" t="s">
        <v>57</v>
      </c>
      <c r="K589" s="207" t="s">
        <v>57</v>
      </c>
      <c r="L589" s="207" t="s">
        <v>57</v>
      </c>
      <c r="M589" s="207">
        <f t="shared" si="583"/>
        <v>52000</v>
      </c>
      <c r="N589" s="207" t="s">
        <v>57</v>
      </c>
      <c r="O589" s="207" t="s">
        <v>57</v>
      </c>
      <c r="P589" s="207" t="s">
        <v>57</v>
      </c>
    </row>
    <row r="590" spans="1:16" s="21" customFormat="1" ht="12.75" customHeight="1">
      <c r="A590" s="234" t="s">
        <v>58</v>
      </c>
      <c r="B590" s="242"/>
      <c r="C590" s="242"/>
      <c r="D590" s="235"/>
      <c r="E590" s="235"/>
      <c r="F590" s="235"/>
      <c r="G590" s="235"/>
      <c r="H590" s="235"/>
      <c r="I590" s="235"/>
      <c r="J590" s="235"/>
      <c r="K590" s="235"/>
      <c r="L590" s="235"/>
      <c r="M590" s="235"/>
      <c r="N590" s="235"/>
      <c r="O590" s="235"/>
      <c r="P590" s="236"/>
    </row>
    <row r="591" spans="1:16" s="21" customFormat="1" ht="15" customHeight="1">
      <c r="A591" s="217">
        <v>41</v>
      </c>
      <c r="B591" s="219" t="s">
        <v>340</v>
      </c>
      <c r="C591" s="238" t="s">
        <v>332</v>
      </c>
      <c r="D591" s="29">
        <v>1</v>
      </c>
      <c r="E591" s="155">
        <v>17000</v>
      </c>
      <c r="F591" s="155" t="s">
        <v>57</v>
      </c>
      <c r="G591" s="155" t="s">
        <v>57</v>
      </c>
      <c r="H591" s="155" t="s">
        <v>57</v>
      </c>
      <c r="I591" s="85">
        <f t="shared" ref="I591:I596" si="584">E591*150%</f>
        <v>25500</v>
      </c>
      <c r="J591" s="85" t="s">
        <v>57</v>
      </c>
      <c r="K591" s="85" t="s">
        <v>57</v>
      </c>
      <c r="L591" s="85" t="s">
        <v>57</v>
      </c>
      <c r="M591" s="85">
        <f t="shared" ref="M591:M596" si="585">E591*200%</f>
        <v>34000</v>
      </c>
      <c r="N591" s="85" t="s">
        <v>57</v>
      </c>
      <c r="O591" s="85" t="s">
        <v>57</v>
      </c>
      <c r="P591" s="85" t="s">
        <v>57</v>
      </c>
    </row>
    <row r="592" spans="1:16" s="21" customFormat="1" ht="17.25" customHeight="1">
      <c r="A592" s="218"/>
      <c r="B592" s="220"/>
      <c r="C592" s="240"/>
      <c r="D592" s="29">
        <v>2</v>
      </c>
      <c r="E592" s="155">
        <v>15700</v>
      </c>
      <c r="F592" s="155" t="s">
        <v>57</v>
      </c>
      <c r="G592" s="155" t="s">
        <v>57</v>
      </c>
      <c r="H592" s="155" t="s">
        <v>57</v>
      </c>
      <c r="I592" s="128">
        <f t="shared" si="584"/>
        <v>23550</v>
      </c>
      <c r="J592" s="128" t="s">
        <v>57</v>
      </c>
      <c r="K592" s="128" t="s">
        <v>57</v>
      </c>
      <c r="L592" s="128" t="s">
        <v>57</v>
      </c>
      <c r="M592" s="128">
        <f t="shared" si="585"/>
        <v>31400</v>
      </c>
      <c r="N592" s="128" t="s">
        <v>57</v>
      </c>
      <c r="O592" s="128" t="s">
        <v>57</v>
      </c>
      <c r="P592" s="128" t="s">
        <v>57</v>
      </c>
    </row>
    <row r="593" spans="1:16" s="21" customFormat="1" ht="21" customHeight="1">
      <c r="A593" s="217">
        <v>42</v>
      </c>
      <c r="B593" s="219" t="s">
        <v>339</v>
      </c>
      <c r="C593" s="238" t="s">
        <v>334</v>
      </c>
      <c r="D593" s="29">
        <v>1</v>
      </c>
      <c r="E593" s="155">
        <v>17000</v>
      </c>
      <c r="F593" s="155" t="s">
        <v>57</v>
      </c>
      <c r="G593" s="155" t="s">
        <v>57</v>
      </c>
      <c r="H593" s="155" t="s">
        <v>57</v>
      </c>
      <c r="I593" s="85">
        <f t="shared" si="584"/>
        <v>25500</v>
      </c>
      <c r="J593" s="85" t="s">
        <v>57</v>
      </c>
      <c r="K593" s="85" t="s">
        <v>57</v>
      </c>
      <c r="L593" s="85" t="s">
        <v>57</v>
      </c>
      <c r="M593" s="85">
        <f t="shared" si="585"/>
        <v>34000</v>
      </c>
      <c r="N593" s="85" t="s">
        <v>57</v>
      </c>
      <c r="O593" s="85" t="s">
        <v>57</v>
      </c>
      <c r="P593" s="85" t="s">
        <v>57</v>
      </c>
    </row>
    <row r="594" spans="1:16" s="21" customFormat="1" ht="19.5" customHeight="1">
      <c r="A594" s="218"/>
      <c r="B594" s="220"/>
      <c r="C594" s="240"/>
      <c r="D594" s="29">
        <v>2</v>
      </c>
      <c r="E594" s="155">
        <v>15700</v>
      </c>
      <c r="F594" s="155" t="s">
        <v>57</v>
      </c>
      <c r="G594" s="155" t="s">
        <v>57</v>
      </c>
      <c r="H594" s="155" t="s">
        <v>57</v>
      </c>
      <c r="I594" s="128">
        <f t="shared" si="584"/>
        <v>23550</v>
      </c>
      <c r="J594" s="128" t="s">
        <v>57</v>
      </c>
      <c r="K594" s="128" t="s">
        <v>57</v>
      </c>
      <c r="L594" s="128" t="s">
        <v>57</v>
      </c>
      <c r="M594" s="128">
        <f t="shared" si="585"/>
        <v>31400</v>
      </c>
      <c r="N594" s="128" t="s">
        <v>57</v>
      </c>
      <c r="O594" s="128" t="s">
        <v>57</v>
      </c>
      <c r="P594" s="128" t="s">
        <v>57</v>
      </c>
    </row>
    <row r="595" spans="1:16" s="21" customFormat="1" ht="20.25" customHeight="1">
      <c r="A595" s="217">
        <v>43</v>
      </c>
      <c r="B595" s="219" t="s">
        <v>338</v>
      </c>
      <c r="C595" s="238" t="s">
        <v>337</v>
      </c>
      <c r="D595" s="29">
        <v>1</v>
      </c>
      <c r="E595" s="155">
        <v>17000</v>
      </c>
      <c r="F595" s="155" t="s">
        <v>57</v>
      </c>
      <c r="G595" s="155">
        <v>15000</v>
      </c>
      <c r="H595" s="155" t="s">
        <v>57</v>
      </c>
      <c r="I595" s="128">
        <f t="shared" si="584"/>
        <v>25500</v>
      </c>
      <c r="J595" s="128" t="s">
        <v>57</v>
      </c>
      <c r="K595" s="183">
        <f>G595*150%</f>
        <v>22500</v>
      </c>
      <c r="L595" s="128" t="s">
        <v>57</v>
      </c>
      <c r="M595" s="128">
        <f t="shared" si="585"/>
        <v>34000</v>
      </c>
      <c r="N595" s="128" t="s">
        <v>57</v>
      </c>
      <c r="O595" s="128">
        <f>G595*200%</f>
        <v>30000</v>
      </c>
      <c r="P595" s="128" t="s">
        <v>57</v>
      </c>
    </row>
    <row r="596" spans="1:16" s="21" customFormat="1" ht="21.75" customHeight="1">
      <c r="A596" s="218"/>
      <c r="B596" s="220"/>
      <c r="C596" s="240"/>
      <c r="D596" s="29">
        <v>2</v>
      </c>
      <c r="E596" s="155">
        <v>15700</v>
      </c>
      <c r="F596" s="155" t="s">
        <v>57</v>
      </c>
      <c r="G596" s="155" t="s">
        <v>57</v>
      </c>
      <c r="H596" s="155" t="s">
        <v>57</v>
      </c>
      <c r="I596" s="85">
        <f t="shared" si="584"/>
        <v>23550</v>
      </c>
      <c r="J596" s="85" t="s">
        <v>57</v>
      </c>
      <c r="K596" s="85" t="s">
        <v>57</v>
      </c>
      <c r="L596" s="85" t="s">
        <v>57</v>
      </c>
      <c r="M596" s="85">
        <f t="shared" si="585"/>
        <v>31400</v>
      </c>
      <c r="N596" s="85" t="s">
        <v>57</v>
      </c>
      <c r="O596" s="85" t="s">
        <v>57</v>
      </c>
      <c r="P596" s="85" t="s">
        <v>57</v>
      </c>
    </row>
    <row r="597" spans="1:16" s="21" customFormat="1" ht="12.75" customHeight="1">
      <c r="A597" s="234" t="s">
        <v>363</v>
      </c>
      <c r="B597" s="242"/>
      <c r="C597" s="242"/>
      <c r="D597" s="235"/>
      <c r="E597" s="235"/>
      <c r="F597" s="235"/>
      <c r="G597" s="235"/>
      <c r="H597" s="235"/>
      <c r="I597" s="235"/>
      <c r="J597" s="235"/>
      <c r="K597" s="235"/>
      <c r="L597" s="235"/>
      <c r="M597" s="235"/>
      <c r="N597" s="235"/>
      <c r="O597" s="235"/>
      <c r="P597" s="236"/>
    </row>
    <row r="598" spans="1:16" s="21" customFormat="1">
      <c r="A598" s="217">
        <v>44</v>
      </c>
      <c r="B598" s="219" t="s">
        <v>438</v>
      </c>
      <c r="C598" s="238"/>
      <c r="D598" s="29">
        <v>1</v>
      </c>
      <c r="E598" s="155">
        <v>30000</v>
      </c>
      <c r="F598" s="155" t="s">
        <v>57</v>
      </c>
      <c r="G598" s="155" t="s">
        <v>57</v>
      </c>
      <c r="H598" s="155" t="s">
        <v>57</v>
      </c>
      <c r="I598" s="89">
        <f t="shared" ref="I598:I600" si="586">E598*150%</f>
        <v>45000</v>
      </c>
      <c r="J598" s="89" t="s">
        <v>57</v>
      </c>
      <c r="K598" s="89" t="s">
        <v>57</v>
      </c>
      <c r="L598" s="89" t="s">
        <v>57</v>
      </c>
      <c r="M598" s="89">
        <f t="shared" ref="M598:M600" si="587">E598*200%</f>
        <v>60000</v>
      </c>
      <c r="N598" s="89" t="s">
        <v>57</v>
      </c>
      <c r="O598" s="89" t="s">
        <v>57</v>
      </c>
      <c r="P598" s="89" t="s">
        <v>57</v>
      </c>
    </row>
    <row r="599" spans="1:16" s="21" customFormat="1">
      <c r="A599" s="218"/>
      <c r="B599" s="220"/>
      <c r="C599" s="240"/>
      <c r="D599" s="29">
        <v>2</v>
      </c>
      <c r="E599" s="155">
        <v>26000</v>
      </c>
      <c r="F599" s="155" t="s">
        <v>57</v>
      </c>
      <c r="G599" s="155" t="s">
        <v>57</v>
      </c>
      <c r="H599" s="155" t="s">
        <v>57</v>
      </c>
      <c r="I599" s="128">
        <f t="shared" ref="I599" si="588">E599*150%</f>
        <v>39000</v>
      </c>
      <c r="J599" s="128" t="s">
        <v>57</v>
      </c>
      <c r="K599" s="128" t="s">
        <v>57</v>
      </c>
      <c r="L599" s="128" t="s">
        <v>57</v>
      </c>
      <c r="M599" s="128">
        <f t="shared" ref="M599" si="589">E599*200%</f>
        <v>52000</v>
      </c>
      <c r="N599" s="128" t="s">
        <v>57</v>
      </c>
      <c r="O599" s="128" t="s">
        <v>57</v>
      </c>
      <c r="P599" s="128" t="s">
        <v>57</v>
      </c>
    </row>
    <row r="600" spans="1:16" s="21" customFormat="1">
      <c r="A600" s="217">
        <v>45</v>
      </c>
      <c r="B600" s="219" t="s">
        <v>138</v>
      </c>
      <c r="C600" s="238"/>
      <c r="D600" s="29">
        <v>1</v>
      </c>
      <c r="E600" s="155">
        <v>30000</v>
      </c>
      <c r="F600" s="155" t="s">
        <v>57</v>
      </c>
      <c r="G600" s="155" t="s">
        <v>57</v>
      </c>
      <c r="H600" s="155" t="s">
        <v>57</v>
      </c>
      <c r="I600" s="89">
        <f t="shared" si="586"/>
        <v>45000</v>
      </c>
      <c r="J600" s="89" t="s">
        <v>57</v>
      </c>
      <c r="K600" s="89" t="s">
        <v>57</v>
      </c>
      <c r="L600" s="89" t="s">
        <v>57</v>
      </c>
      <c r="M600" s="89">
        <f t="shared" si="587"/>
        <v>60000</v>
      </c>
      <c r="N600" s="89" t="s">
        <v>57</v>
      </c>
      <c r="O600" s="89" t="s">
        <v>57</v>
      </c>
      <c r="P600" s="89" t="s">
        <v>57</v>
      </c>
    </row>
    <row r="601" spans="1:16" s="21" customFormat="1">
      <c r="A601" s="218"/>
      <c r="B601" s="220"/>
      <c r="C601" s="240"/>
      <c r="D601" s="29">
        <v>2</v>
      </c>
      <c r="E601" s="155">
        <v>26000</v>
      </c>
      <c r="F601" s="155" t="s">
        <v>57</v>
      </c>
      <c r="G601" s="155" t="s">
        <v>57</v>
      </c>
      <c r="H601" s="155" t="s">
        <v>57</v>
      </c>
      <c r="I601" s="128">
        <f>E601*150%</f>
        <v>39000</v>
      </c>
      <c r="J601" s="128" t="s">
        <v>57</v>
      </c>
      <c r="K601" s="128" t="s">
        <v>57</v>
      </c>
      <c r="L601" s="128" t="s">
        <v>57</v>
      </c>
      <c r="M601" s="128">
        <f t="shared" ref="M601" si="590">E601*200%</f>
        <v>52000</v>
      </c>
      <c r="N601" s="128" t="s">
        <v>57</v>
      </c>
      <c r="O601" s="128" t="s">
        <v>57</v>
      </c>
      <c r="P601" s="128" t="s">
        <v>57</v>
      </c>
    </row>
    <row r="602" spans="1:16" s="21" customFormat="1" ht="12.75" customHeight="1">
      <c r="A602" s="234" t="s">
        <v>294</v>
      </c>
      <c r="B602" s="242"/>
      <c r="C602" s="242"/>
      <c r="D602" s="235"/>
      <c r="E602" s="235"/>
      <c r="F602" s="235"/>
      <c r="G602" s="235"/>
      <c r="H602" s="235"/>
      <c r="I602" s="235"/>
      <c r="J602" s="235"/>
      <c r="K602" s="235"/>
      <c r="L602" s="235"/>
      <c r="M602" s="235"/>
      <c r="N602" s="235"/>
      <c r="O602" s="235"/>
      <c r="P602" s="236"/>
    </row>
    <row r="603" spans="1:16" s="21" customFormat="1" ht="27" customHeight="1">
      <c r="A603" s="187">
        <v>46</v>
      </c>
      <c r="B603" s="188" t="s">
        <v>436</v>
      </c>
      <c r="C603" s="189" t="s">
        <v>434</v>
      </c>
      <c r="D603" s="29">
        <v>1</v>
      </c>
      <c r="E603" s="192">
        <v>17000</v>
      </c>
      <c r="F603" s="192" t="s">
        <v>57</v>
      </c>
      <c r="G603" s="192" t="s">
        <v>57</v>
      </c>
      <c r="H603" s="192" t="s">
        <v>57</v>
      </c>
      <c r="I603" s="192">
        <f t="shared" ref="I603:I604" si="591">E603*150%</f>
        <v>25500</v>
      </c>
      <c r="J603" s="192" t="s">
        <v>57</v>
      </c>
      <c r="K603" s="192" t="s">
        <v>57</v>
      </c>
      <c r="L603" s="192" t="s">
        <v>57</v>
      </c>
      <c r="M603" s="192">
        <f t="shared" ref="M603:M604" si="592">E603*200%</f>
        <v>34000</v>
      </c>
      <c r="N603" s="192" t="s">
        <v>57</v>
      </c>
      <c r="O603" s="192" t="s">
        <v>57</v>
      </c>
      <c r="P603" s="192" t="s">
        <v>57</v>
      </c>
    </row>
    <row r="604" spans="1:16" s="21" customFormat="1">
      <c r="A604" s="187">
        <v>47</v>
      </c>
      <c r="B604" s="188" t="s">
        <v>437</v>
      </c>
      <c r="C604" s="189" t="s">
        <v>435</v>
      </c>
      <c r="D604" s="29">
        <v>1</v>
      </c>
      <c r="E604" s="192">
        <v>17000</v>
      </c>
      <c r="F604" s="192" t="s">
        <v>57</v>
      </c>
      <c r="G604" s="192" t="s">
        <v>57</v>
      </c>
      <c r="H604" s="192" t="s">
        <v>57</v>
      </c>
      <c r="I604" s="192">
        <f t="shared" si="591"/>
        <v>25500</v>
      </c>
      <c r="J604" s="192" t="s">
        <v>57</v>
      </c>
      <c r="K604" s="192" t="s">
        <v>57</v>
      </c>
      <c r="L604" s="192" t="s">
        <v>57</v>
      </c>
      <c r="M604" s="192">
        <f t="shared" si="592"/>
        <v>34000</v>
      </c>
      <c r="N604" s="192" t="s">
        <v>57</v>
      </c>
      <c r="O604" s="192" t="s">
        <v>57</v>
      </c>
      <c r="P604" s="192" t="s">
        <v>57</v>
      </c>
    </row>
    <row r="605" spans="1:16" s="21" customFormat="1" ht="12.75" customHeight="1">
      <c r="A605" s="301" t="s">
        <v>433</v>
      </c>
      <c r="B605" s="287"/>
      <c r="C605" s="287"/>
      <c r="D605" s="263"/>
      <c r="E605" s="263"/>
      <c r="F605" s="263"/>
      <c r="G605" s="263"/>
      <c r="H605" s="263"/>
      <c r="I605" s="263"/>
      <c r="J605" s="263"/>
      <c r="K605" s="263"/>
      <c r="L605" s="263"/>
      <c r="M605" s="263"/>
      <c r="N605" s="263"/>
      <c r="O605" s="263"/>
      <c r="P605" s="263"/>
    </row>
    <row r="606" spans="1:16" s="21" customFormat="1" ht="25.5">
      <c r="A606" s="168">
        <v>48</v>
      </c>
      <c r="B606" s="191" t="s">
        <v>152</v>
      </c>
      <c r="C606" s="170"/>
      <c r="D606" s="29">
        <v>1</v>
      </c>
      <c r="E606" s="168">
        <v>22000</v>
      </c>
      <c r="F606" s="207" t="s">
        <v>57</v>
      </c>
      <c r="G606" s="168" t="s">
        <v>57</v>
      </c>
      <c r="H606" s="168" t="s">
        <v>57</v>
      </c>
      <c r="I606" s="168">
        <f>E606*150%</f>
        <v>33000</v>
      </c>
      <c r="J606" s="168" t="s">
        <v>57</v>
      </c>
      <c r="K606" s="168" t="s">
        <v>57</v>
      </c>
      <c r="L606" s="168" t="s">
        <v>57</v>
      </c>
      <c r="M606" s="168">
        <f t="shared" ref="M606" si="593">E606*200%</f>
        <v>44000</v>
      </c>
      <c r="N606" s="168" t="s">
        <v>57</v>
      </c>
      <c r="O606" s="168" t="s">
        <v>57</v>
      </c>
      <c r="P606" s="168" t="s">
        <v>57</v>
      </c>
    </row>
    <row r="607" spans="1:16" s="21" customFormat="1" ht="12.75" customHeight="1">
      <c r="A607" s="287" t="s">
        <v>120</v>
      </c>
      <c r="B607" s="287"/>
      <c r="C607" s="287"/>
      <c r="D607" s="263"/>
      <c r="E607" s="263"/>
      <c r="F607" s="263"/>
      <c r="G607" s="263"/>
      <c r="H607" s="263"/>
      <c r="I607" s="263"/>
      <c r="J607" s="263"/>
      <c r="K607" s="263"/>
      <c r="L607" s="263"/>
      <c r="M607" s="263"/>
      <c r="N607" s="263"/>
      <c r="O607" s="263"/>
      <c r="P607" s="263"/>
    </row>
    <row r="608" spans="1:16" s="21" customFormat="1" ht="25.5">
      <c r="A608" s="213">
        <v>49</v>
      </c>
      <c r="B608" s="212" t="s">
        <v>475</v>
      </c>
      <c r="C608" s="211"/>
      <c r="D608" s="29">
        <v>1</v>
      </c>
      <c r="E608" s="213">
        <v>22000</v>
      </c>
      <c r="F608" s="213" t="s">
        <v>57</v>
      </c>
      <c r="G608" s="213" t="s">
        <v>57</v>
      </c>
      <c r="H608" s="213" t="s">
        <v>57</v>
      </c>
      <c r="I608" s="213">
        <f>E608*150%</f>
        <v>33000</v>
      </c>
      <c r="J608" s="213" t="s">
        <v>57</v>
      </c>
      <c r="K608" s="213" t="s">
        <v>57</v>
      </c>
      <c r="L608" s="213" t="s">
        <v>57</v>
      </c>
      <c r="M608" s="213">
        <f t="shared" ref="M608" si="594">E608*200%</f>
        <v>44000</v>
      </c>
      <c r="N608" s="213" t="s">
        <v>57</v>
      </c>
      <c r="O608" s="213" t="s">
        <v>57</v>
      </c>
      <c r="P608" s="213" t="s">
        <v>57</v>
      </c>
    </row>
    <row r="609" spans="1:16" s="21" customFormat="1" ht="12.75" customHeight="1">
      <c r="A609" s="241" t="s">
        <v>432</v>
      </c>
      <c r="B609" s="242"/>
      <c r="C609" s="242"/>
      <c r="D609" s="235"/>
      <c r="E609" s="235"/>
      <c r="F609" s="235"/>
      <c r="G609" s="235"/>
      <c r="H609" s="235"/>
      <c r="I609" s="235"/>
      <c r="J609" s="235"/>
      <c r="K609" s="235"/>
      <c r="L609" s="235"/>
      <c r="M609" s="235"/>
      <c r="N609" s="235"/>
      <c r="O609" s="235"/>
      <c r="P609" s="236"/>
    </row>
    <row r="610" spans="1:16" s="21" customFormat="1">
      <c r="A610" s="192">
        <v>50</v>
      </c>
      <c r="B610" s="191" t="s">
        <v>153</v>
      </c>
      <c r="C610" s="190"/>
      <c r="D610" s="29">
        <v>1</v>
      </c>
      <c r="E610" s="192">
        <v>25000</v>
      </c>
      <c r="F610" s="192" t="s">
        <v>57</v>
      </c>
      <c r="G610" s="192" t="s">
        <v>57</v>
      </c>
      <c r="H610" s="192" t="s">
        <v>57</v>
      </c>
      <c r="I610" s="192">
        <f>E610*150%</f>
        <v>37500</v>
      </c>
      <c r="J610" s="192" t="s">
        <v>57</v>
      </c>
      <c r="K610" s="192" t="s">
        <v>57</v>
      </c>
      <c r="L610" s="192" t="s">
        <v>57</v>
      </c>
      <c r="M610" s="192">
        <f t="shared" ref="M610" si="595">E610*200%</f>
        <v>50000</v>
      </c>
      <c r="N610" s="192" t="s">
        <v>57</v>
      </c>
      <c r="O610" s="192" t="s">
        <v>57</v>
      </c>
      <c r="P610" s="192" t="s">
        <v>57</v>
      </c>
    </row>
    <row r="611" spans="1:16" ht="14.25" customHeight="1">
      <c r="A611" s="249" t="s">
        <v>379</v>
      </c>
      <c r="B611" s="249"/>
      <c r="C611" s="249"/>
      <c r="D611" s="245"/>
      <c r="E611" s="245"/>
      <c r="F611" s="245"/>
      <c r="G611" s="245"/>
      <c r="H611" s="245"/>
      <c r="I611" s="245"/>
      <c r="J611" s="245"/>
      <c r="K611" s="245"/>
      <c r="L611" s="245"/>
      <c r="M611" s="245"/>
      <c r="N611" s="245"/>
      <c r="O611" s="245"/>
      <c r="P611" s="245"/>
    </row>
    <row r="612" spans="1:16" s="21" customFormat="1" ht="12.75" customHeight="1">
      <c r="A612" s="298" t="s">
        <v>418</v>
      </c>
      <c r="B612" s="299"/>
      <c r="C612" s="299"/>
      <c r="D612" s="235"/>
      <c r="E612" s="235"/>
      <c r="F612" s="235"/>
      <c r="G612" s="235"/>
      <c r="H612" s="235"/>
      <c r="I612" s="235"/>
      <c r="J612" s="235"/>
      <c r="K612" s="235"/>
      <c r="L612" s="235"/>
      <c r="M612" s="235"/>
      <c r="N612" s="235"/>
      <c r="O612" s="235"/>
      <c r="P612" s="236"/>
    </row>
    <row r="613" spans="1:16" s="21" customFormat="1">
      <c r="A613" s="208">
        <v>51</v>
      </c>
      <c r="B613" s="160" t="s">
        <v>414</v>
      </c>
      <c r="C613" s="161" t="s">
        <v>408</v>
      </c>
      <c r="D613" s="29">
        <v>1</v>
      </c>
      <c r="E613" s="158">
        <v>25000</v>
      </c>
      <c r="F613" s="158" t="s">
        <v>57</v>
      </c>
      <c r="G613" s="158" t="s">
        <v>57</v>
      </c>
      <c r="H613" s="158" t="s">
        <v>57</v>
      </c>
      <c r="I613" s="158" t="s">
        <v>57</v>
      </c>
      <c r="J613" s="158" t="s">
        <v>57</v>
      </c>
      <c r="K613" s="158" t="s">
        <v>57</v>
      </c>
      <c r="L613" s="158" t="s">
        <v>57</v>
      </c>
      <c r="M613" s="158" t="s">
        <v>57</v>
      </c>
      <c r="N613" s="158" t="s">
        <v>57</v>
      </c>
      <c r="O613" s="158" t="s">
        <v>57</v>
      </c>
      <c r="P613" s="158" t="s">
        <v>57</v>
      </c>
    </row>
    <row r="614" spans="1:16" s="21" customFormat="1">
      <c r="A614" s="208">
        <v>52</v>
      </c>
      <c r="B614" s="160" t="s">
        <v>415</v>
      </c>
      <c r="C614" s="161" t="s">
        <v>409</v>
      </c>
      <c r="D614" s="29">
        <v>1</v>
      </c>
      <c r="E614" s="158">
        <v>25000</v>
      </c>
      <c r="F614" s="158" t="s">
        <v>57</v>
      </c>
      <c r="G614" s="158" t="s">
        <v>57</v>
      </c>
      <c r="H614" s="158" t="s">
        <v>57</v>
      </c>
      <c r="I614" s="158" t="s">
        <v>57</v>
      </c>
      <c r="J614" s="158" t="s">
        <v>57</v>
      </c>
      <c r="K614" s="158" t="s">
        <v>57</v>
      </c>
      <c r="L614" s="158" t="s">
        <v>57</v>
      </c>
      <c r="M614" s="158" t="s">
        <v>57</v>
      </c>
      <c r="N614" s="158" t="s">
        <v>57</v>
      </c>
      <c r="O614" s="158" t="s">
        <v>57</v>
      </c>
      <c r="P614" s="158" t="s">
        <v>57</v>
      </c>
    </row>
    <row r="615" spans="1:16" s="21" customFormat="1">
      <c r="A615" s="208">
        <v>53</v>
      </c>
      <c r="B615" s="160" t="s">
        <v>416</v>
      </c>
      <c r="C615" s="161" t="s">
        <v>410</v>
      </c>
      <c r="D615" s="29">
        <v>1</v>
      </c>
      <c r="E615" s="158">
        <v>25000</v>
      </c>
      <c r="F615" s="158" t="s">
        <v>57</v>
      </c>
      <c r="G615" s="158" t="s">
        <v>57</v>
      </c>
      <c r="H615" s="158" t="s">
        <v>57</v>
      </c>
      <c r="I615" s="158" t="s">
        <v>57</v>
      </c>
      <c r="J615" s="158" t="s">
        <v>57</v>
      </c>
      <c r="K615" s="158" t="s">
        <v>57</v>
      </c>
      <c r="L615" s="158" t="s">
        <v>57</v>
      </c>
      <c r="M615" s="158" t="s">
        <v>57</v>
      </c>
      <c r="N615" s="158" t="s">
        <v>57</v>
      </c>
      <c r="O615" s="158" t="s">
        <v>57</v>
      </c>
      <c r="P615" s="158" t="s">
        <v>57</v>
      </c>
    </row>
    <row r="616" spans="1:16" s="21" customFormat="1" ht="12.75" customHeight="1">
      <c r="A616" s="298" t="s">
        <v>385</v>
      </c>
      <c r="B616" s="299"/>
      <c r="C616" s="299"/>
      <c r="D616" s="235"/>
      <c r="E616" s="235"/>
      <c r="F616" s="235"/>
      <c r="G616" s="235"/>
      <c r="H616" s="235"/>
      <c r="I616" s="235"/>
      <c r="J616" s="235"/>
      <c r="K616" s="235"/>
      <c r="L616" s="235"/>
      <c r="M616" s="235"/>
      <c r="N616" s="235"/>
      <c r="O616" s="235"/>
      <c r="P616" s="236"/>
    </row>
    <row r="617" spans="1:16" s="21" customFormat="1">
      <c r="A617" s="295">
        <v>54</v>
      </c>
      <c r="B617" s="226" t="s">
        <v>381</v>
      </c>
      <c r="C617" s="253"/>
      <c r="D617" s="29" t="s">
        <v>317</v>
      </c>
      <c r="E617" s="155">
        <v>25000</v>
      </c>
      <c r="F617" s="155" t="s">
        <v>57</v>
      </c>
      <c r="G617" s="155" t="s">
        <v>57</v>
      </c>
      <c r="H617" s="155" t="s">
        <v>57</v>
      </c>
      <c r="I617" s="80" t="s">
        <v>57</v>
      </c>
      <c r="J617" s="80" t="s">
        <v>57</v>
      </c>
      <c r="K617" s="80" t="s">
        <v>57</v>
      </c>
      <c r="L617" s="80" t="s">
        <v>57</v>
      </c>
      <c r="M617" s="80" t="s">
        <v>57</v>
      </c>
      <c r="N617" s="80" t="s">
        <v>57</v>
      </c>
      <c r="O617" s="80" t="s">
        <v>57</v>
      </c>
      <c r="P617" s="80" t="s">
        <v>57</v>
      </c>
    </row>
    <row r="618" spans="1:16" s="21" customFormat="1">
      <c r="A618" s="295"/>
      <c r="B618" s="226"/>
      <c r="C618" s="253"/>
      <c r="D618" s="29" t="s">
        <v>205</v>
      </c>
      <c r="E618" s="155">
        <v>25000</v>
      </c>
      <c r="F618" s="155" t="s">
        <v>57</v>
      </c>
      <c r="G618" s="155" t="s">
        <v>57</v>
      </c>
      <c r="H618" s="155" t="s">
        <v>57</v>
      </c>
      <c r="I618" s="80" t="s">
        <v>57</v>
      </c>
      <c r="J618" s="80" t="s">
        <v>57</v>
      </c>
      <c r="K618" s="80" t="s">
        <v>57</v>
      </c>
      <c r="L618" s="80" t="s">
        <v>57</v>
      </c>
      <c r="M618" s="80" t="s">
        <v>57</v>
      </c>
      <c r="N618" s="80" t="s">
        <v>57</v>
      </c>
      <c r="O618" s="80" t="s">
        <v>57</v>
      </c>
      <c r="P618" s="80" t="s">
        <v>57</v>
      </c>
    </row>
    <row r="619" spans="1:16" s="21" customFormat="1">
      <c r="A619" s="295"/>
      <c r="B619" s="226"/>
      <c r="C619" s="253"/>
      <c r="D619" s="29" t="s">
        <v>206</v>
      </c>
      <c r="E619" s="155">
        <v>25000</v>
      </c>
      <c r="F619" s="155" t="s">
        <v>57</v>
      </c>
      <c r="G619" s="155" t="s">
        <v>57</v>
      </c>
      <c r="H619" s="155" t="s">
        <v>57</v>
      </c>
      <c r="I619" s="80" t="s">
        <v>57</v>
      </c>
      <c r="J619" s="80" t="s">
        <v>57</v>
      </c>
      <c r="K619" s="80" t="s">
        <v>57</v>
      </c>
      <c r="L619" s="80" t="s">
        <v>57</v>
      </c>
      <c r="M619" s="80" t="s">
        <v>57</v>
      </c>
      <c r="N619" s="80" t="s">
        <v>57</v>
      </c>
      <c r="O619" s="80" t="s">
        <v>57</v>
      </c>
      <c r="P619" s="80" t="s">
        <v>57</v>
      </c>
    </row>
    <row r="620" spans="1:16" s="21" customFormat="1">
      <c r="A620" s="295"/>
      <c r="B620" s="226"/>
      <c r="C620" s="253"/>
      <c r="D620" s="29" t="s">
        <v>207</v>
      </c>
      <c r="E620" s="155">
        <v>25000</v>
      </c>
      <c r="F620" s="155" t="s">
        <v>57</v>
      </c>
      <c r="G620" s="155" t="s">
        <v>57</v>
      </c>
      <c r="H620" s="155" t="s">
        <v>57</v>
      </c>
      <c r="I620" s="80" t="s">
        <v>57</v>
      </c>
      <c r="J620" s="80" t="s">
        <v>57</v>
      </c>
      <c r="K620" s="80" t="s">
        <v>57</v>
      </c>
      <c r="L620" s="80" t="s">
        <v>57</v>
      </c>
      <c r="M620" s="80" t="s">
        <v>57</v>
      </c>
      <c r="N620" s="80" t="s">
        <v>57</v>
      </c>
      <c r="O620" s="80" t="s">
        <v>57</v>
      </c>
      <c r="P620" s="80" t="s">
        <v>57</v>
      </c>
    </row>
    <row r="621" spans="1:16" s="21" customFormat="1" ht="12.75" customHeight="1">
      <c r="A621" s="298" t="s">
        <v>386</v>
      </c>
      <c r="B621" s="299"/>
      <c r="C621" s="299"/>
      <c r="D621" s="235"/>
      <c r="E621" s="235"/>
      <c r="F621" s="235"/>
      <c r="G621" s="235"/>
      <c r="H621" s="235"/>
      <c r="I621" s="235"/>
      <c r="J621" s="235"/>
      <c r="K621" s="235"/>
      <c r="L621" s="235"/>
      <c r="M621" s="235"/>
      <c r="N621" s="235"/>
      <c r="O621" s="235"/>
      <c r="P621" s="236"/>
    </row>
    <row r="622" spans="1:16" s="21" customFormat="1">
      <c r="A622" s="295">
        <v>55</v>
      </c>
      <c r="B622" s="226" t="s">
        <v>382</v>
      </c>
      <c r="C622" s="253"/>
      <c r="D622" s="29" t="s">
        <v>317</v>
      </c>
      <c r="E622" s="155">
        <v>25000</v>
      </c>
      <c r="F622" s="155" t="s">
        <v>57</v>
      </c>
      <c r="G622" s="155" t="s">
        <v>57</v>
      </c>
      <c r="H622" s="155" t="s">
        <v>57</v>
      </c>
      <c r="I622" s="108" t="s">
        <v>57</v>
      </c>
      <c r="J622" s="108" t="s">
        <v>57</v>
      </c>
      <c r="K622" s="108" t="s">
        <v>57</v>
      </c>
      <c r="L622" s="108" t="s">
        <v>57</v>
      </c>
      <c r="M622" s="108" t="s">
        <v>57</v>
      </c>
      <c r="N622" s="108" t="s">
        <v>57</v>
      </c>
      <c r="O622" s="108" t="s">
        <v>57</v>
      </c>
      <c r="P622" s="108" t="s">
        <v>57</v>
      </c>
    </row>
    <row r="623" spans="1:16" s="21" customFormat="1">
      <c r="A623" s="295"/>
      <c r="B623" s="226"/>
      <c r="C623" s="253"/>
      <c r="D623" s="29" t="s">
        <v>205</v>
      </c>
      <c r="E623" s="155">
        <v>25000</v>
      </c>
      <c r="F623" s="155" t="s">
        <v>57</v>
      </c>
      <c r="G623" s="155" t="s">
        <v>57</v>
      </c>
      <c r="H623" s="155" t="s">
        <v>57</v>
      </c>
      <c r="I623" s="108" t="s">
        <v>57</v>
      </c>
      <c r="J623" s="108" t="s">
        <v>57</v>
      </c>
      <c r="K623" s="108" t="s">
        <v>57</v>
      </c>
      <c r="L623" s="108" t="s">
        <v>57</v>
      </c>
      <c r="M623" s="108" t="s">
        <v>57</v>
      </c>
      <c r="N623" s="108" t="s">
        <v>57</v>
      </c>
      <c r="O623" s="108" t="s">
        <v>57</v>
      </c>
      <c r="P623" s="108" t="s">
        <v>57</v>
      </c>
    </row>
    <row r="624" spans="1:16" s="21" customFormat="1">
      <c r="A624" s="295"/>
      <c r="B624" s="226"/>
      <c r="C624" s="253"/>
      <c r="D624" s="29" t="s">
        <v>206</v>
      </c>
      <c r="E624" s="155">
        <v>25000</v>
      </c>
      <c r="F624" s="155" t="s">
        <v>57</v>
      </c>
      <c r="G624" s="155" t="s">
        <v>57</v>
      </c>
      <c r="H624" s="155" t="s">
        <v>57</v>
      </c>
      <c r="I624" s="108" t="s">
        <v>57</v>
      </c>
      <c r="J624" s="108" t="s">
        <v>57</v>
      </c>
      <c r="K624" s="108" t="s">
        <v>57</v>
      </c>
      <c r="L624" s="108" t="s">
        <v>57</v>
      </c>
      <c r="M624" s="108" t="s">
        <v>57</v>
      </c>
      <c r="N624" s="108" t="s">
        <v>57</v>
      </c>
      <c r="O624" s="108" t="s">
        <v>57</v>
      </c>
      <c r="P624" s="108" t="s">
        <v>57</v>
      </c>
    </row>
    <row r="625" spans="1:16" s="21" customFormat="1">
      <c r="A625" s="295"/>
      <c r="B625" s="226"/>
      <c r="C625" s="253"/>
      <c r="D625" s="29" t="s">
        <v>207</v>
      </c>
      <c r="E625" s="155">
        <v>25000</v>
      </c>
      <c r="F625" s="155" t="s">
        <v>57</v>
      </c>
      <c r="G625" s="155" t="s">
        <v>57</v>
      </c>
      <c r="H625" s="155" t="s">
        <v>57</v>
      </c>
      <c r="I625" s="108" t="s">
        <v>57</v>
      </c>
      <c r="J625" s="108" t="s">
        <v>57</v>
      </c>
      <c r="K625" s="108" t="s">
        <v>57</v>
      </c>
      <c r="L625" s="108" t="s">
        <v>57</v>
      </c>
      <c r="M625" s="108" t="s">
        <v>57</v>
      </c>
      <c r="N625" s="108" t="s">
        <v>57</v>
      </c>
      <c r="O625" s="108" t="s">
        <v>57</v>
      </c>
      <c r="P625" s="108" t="s">
        <v>57</v>
      </c>
    </row>
    <row r="626" spans="1:16" ht="14.25" customHeight="1">
      <c r="A626" s="328" t="s">
        <v>380</v>
      </c>
      <c r="B626" s="328"/>
      <c r="C626" s="328"/>
      <c r="D626" s="328"/>
      <c r="E626" s="328"/>
      <c r="F626" s="328"/>
      <c r="G626" s="328"/>
      <c r="H626" s="328"/>
      <c r="I626" s="328"/>
      <c r="J626" s="328"/>
      <c r="K626" s="328"/>
      <c r="L626" s="328"/>
      <c r="M626" s="328"/>
      <c r="N626" s="328"/>
      <c r="O626" s="328"/>
      <c r="P626" s="328"/>
    </row>
    <row r="627" spans="1:16" ht="12.75" customHeight="1">
      <c r="A627" s="27" t="s">
        <v>0</v>
      </c>
      <c r="B627" s="284" t="s">
        <v>142</v>
      </c>
      <c r="C627" s="285"/>
      <c r="D627" s="285"/>
      <c r="E627" s="285"/>
      <c r="F627" s="285"/>
      <c r="G627" s="285"/>
      <c r="H627" s="286"/>
      <c r="I627" s="245" t="s">
        <v>143</v>
      </c>
      <c r="J627" s="245"/>
      <c r="K627" s="245"/>
      <c r="L627" s="17"/>
      <c r="M627" s="17"/>
      <c r="N627" s="17"/>
      <c r="O627" s="17"/>
      <c r="P627" s="17"/>
    </row>
    <row r="628" spans="1:16" ht="12" customHeight="1">
      <c r="A628" s="20">
        <v>1</v>
      </c>
      <c r="B628" s="325" t="s">
        <v>145</v>
      </c>
      <c r="C628" s="326"/>
      <c r="D628" s="326"/>
      <c r="E628" s="326"/>
      <c r="F628" s="326"/>
      <c r="G628" s="326"/>
      <c r="H628" s="327"/>
      <c r="I628" s="322">
        <v>250</v>
      </c>
      <c r="J628" s="323"/>
      <c r="K628" s="324"/>
      <c r="L628" s="18"/>
      <c r="M628" s="18"/>
      <c r="N628" s="18"/>
      <c r="O628" s="18"/>
      <c r="P628" s="18"/>
    </row>
    <row r="629" spans="1:16" ht="15.75">
      <c r="A629" s="49"/>
      <c r="B629" s="50" t="s">
        <v>298</v>
      </c>
      <c r="C629" s="49"/>
      <c r="D629" s="48"/>
      <c r="I629" s="48"/>
    </row>
    <row r="630" spans="1:16">
      <c r="B630" s="47"/>
      <c r="C630" s="44"/>
      <c r="D630" s="45"/>
      <c r="I630" s="45"/>
      <c r="J630" s="45"/>
      <c r="K630" s="45"/>
    </row>
    <row r="631" spans="1:16" ht="26.25" customHeight="1">
      <c r="B631" s="42"/>
      <c r="C631" s="321" t="s">
        <v>396</v>
      </c>
      <c r="D631" s="321"/>
      <c r="E631" s="321"/>
      <c r="F631" s="321"/>
      <c r="G631" s="321"/>
      <c r="I631" s="57"/>
      <c r="J631" s="3" t="s">
        <v>395</v>
      </c>
      <c r="L631" s="2"/>
      <c r="M631" s="2"/>
      <c r="N631" s="2"/>
      <c r="O631" s="2"/>
      <c r="P631" s="2"/>
    </row>
    <row r="632" spans="1:16" ht="9.75" customHeight="1">
      <c r="A632" s="21"/>
      <c r="C632" s="26"/>
      <c r="D632" s="34"/>
      <c r="E632" s="119"/>
      <c r="F632" s="41"/>
      <c r="K632" s="2"/>
      <c r="L632" s="2"/>
      <c r="M632" s="2"/>
      <c r="N632" s="2"/>
      <c r="O632" s="2"/>
      <c r="P632" s="2"/>
    </row>
    <row r="633" spans="1:16">
      <c r="A633" s="21"/>
      <c r="B633" s="42"/>
      <c r="C633" s="291" t="s">
        <v>324</v>
      </c>
      <c r="D633" s="291"/>
      <c r="E633" s="291"/>
      <c r="F633" s="291"/>
      <c r="G633" s="291"/>
      <c r="I633" s="57"/>
      <c r="J633" s="4" t="s">
        <v>215</v>
      </c>
      <c r="K633" s="57"/>
      <c r="L633" s="2"/>
      <c r="M633" s="2"/>
      <c r="N633" s="2"/>
      <c r="O633" s="2"/>
      <c r="P633" s="2"/>
    </row>
    <row r="634" spans="1:16" ht="12.75" customHeight="1">
      <c r="A634" s="34"/>
      <c r="B634" s="38"/>
      <c r="C634" s="34"/>
      <c r="D634" s="34"/>
      <c r="E634" s="41"/>
      <c r="F634" s="41"/>
      <c r="G634" s="41"/>
      <c r="H634" s="41"/>
      <c r="I634" s="34"/>
      <c r="J634" s="34"/>
      <c r="K634" s="34"/>
      <c r="L634" s="34"/>
      <c r="M634" s="34"/>
      <c r="N634" s="34"/>
      <c r="O634" s="34"/>
      <c r="P634" s="34"/>
    </row>
    <row r="635" spans="1:16">
      <c r="A635" s="21"/>
      <c r="B635" s="42"/>
      <c r="C635" s="291" t="s">
        <v>359</v>
      </c>
      <c r="D635" s="291"/>
      <c r="E635" s="291"/>
      <c r="F635" s="291"/>
      <c r="G635" s="291"/>
      <c r="I635" s="64"/>
      <c r="J635" s="4" t="s">
        <v>358</v>
      </c>
      <c r="K635" s="64"/>
      <c r="L635" s="2"/>
      <c r="M635" s="2"/>
      <c r="N635" s="2"/>
      <c r="O635" s="2"/>
      <c r="P635" s="2"/>
    </row>
    <row r="636" spans="1:16" ht="12.75" customHeight="1">
      <c r="A636" s="34"/>
      <c r="B636" s="38"/>
      <c r="C636" s="34"/>
      <c r="D636" s="34"/>
      <c r="E636" s="41"/>
      <c r="F636" s="41"/>
      <c r="G636" s="41"/>
      <c r="H636" s="41"/>
      <c r="I636" s="34"/>
      <c r="J636" s="34"/>
      <c r="K636" s="34"/>
      <c r="L636" s="34"/>
      <c r="M636" s="34"/>
      <c r="N636" s="34"/>
      <c r="O636" s="34"/>
      <c r="P636" s="34"/>
    </row>
    <row r="637" spans="1:16" ht="12.75" customHeight="1">
      <c r="A637" s="34"/>
      <c r="B637" s="38"/>
      <c r="C637" s="35" t="s">
        <v>356</v>
      </c>
      <c r="D637" s="11"/>
      <c r="E637" s="42"/>
      <c r="F637" s="42"/>
      <c r="G637" s="41"/>
      <c r="H637" s="41"/>
      <c r="I637" s="34"/>
      <c r="J637" s="34"/>
      <c r="K637" s="34"/>
      <c r="L637" s="34"/>
      <c r="M637" s="34"/>
      <c r="N637" s="34"/>
      <c r="O637" s="34"/>
      <c r="P637" s="34"/>
    </row>
    <row r="638" spans="1:16">
      <c r="A638" s="21"/>
      <c r="C638" s="243" t="s">
        <v>357</v>
      </c>
      <c r="D638" s="243"/>
      <c r="E638" s="243"/>
      <c r="F638" s="243"/>
      <c r="K638" s="2"/>
    </row>
    <row r="639" spans="1:16">
      <c r="A639" s="21"/>
      <c r="C639" s="243" t="s">
        <v>391</v>
      </c>
      <c r="D639" s="243"/>
      <c r="E639" s="243"/>
      <c r="F639" s="243"/>
      <c r="K639" s="2"/>
    </row>
  </sheetData>
  <mergeCells count="516">
    <mergeCell ref="A609:P609"/>
    <mergeCell ref="A602:P602"/>
    <mergeCell ref="A595:A596"/>
    <mergeCell ref="B595:B596"/>
    <mergeCell ref="C595:C596"/>
    <mergeCell ref="A598:A599"/>
    <mergeCell ref="A600:A601"/>
    <mergeCell ref="B598:B599"/>
    <mergeCell ref="B600:B601"/>
    <mergeCell ref="C598:C599"/>
    <mergeCell ref="C600:C601"/>
    <mergeCell ref="A607:P607"/>
    <mergeCell ref="A591:A592"/>
    <mergeCell ref="B591:B592"/>
    <mergeCell ref="C591:C592"/>
    <mergeCell ref="A593:A594"/>
    <mergeCell ref="B593:B594"/>
    <mergeCell ref="C593:C594"/>
    <mergeCell ref="A582:A583"/>
    <mergeCell ref="B582:B583"/>
    <mergeCell ref="C582:C583"/>
    <mergeCell ref="A586:P586"/>
    <mergeCell ref="B568:B569"/>
    <mergeCell ref="C568:C569"/>
    <mergeCell ref="A570:A571"/>
    <mergeCell ref="B570:B571"/>
    <mergeCell ref="C570:C571"/>
    <mergeCell ref="A572:A573"/>
    <mergeCell ref="B572:B573"/>
    <mergeCell ref="C572:C573"/>
    <mergeCell ref="A580:A581"/>
    <mergeCell ref="B580:B581"/>
    <mergeCell ref="C580:C581"/>
    <mergeCell ref="A575:A577"/>
    <mergeCell ref="B575:B577"/>
    <mergeCell ref="C575:C577"/>
    <mergeCell ref="I627:K627"/>
    <mergeCell ref="A547:P547"/>
    <mergeCell ref="B522:B524"/>
    <mergeCell ref="A522:A524"/>
    <mergeCell ref="B507:B510"/>
    <mergeCell ref="A626:P626"/>
    <mergeCell ref="A579:P579"/>
    <mergeCell ref="B544:B546"/>
    <mergeCell ref="A544:A546"/>
    <mergeCell ref="A537:P537"/>
    <mergeCell ref="A528:A530"/>
    <mergeCell ref="C531:C533"/>
    <mergeCell ref="A621:P621"/>
    <mergeCell ref="A622:A625"/>
    <mergeCell ref="B622:B625"/>
    <mergeCell ref="B565:B567"/>
    <mergeCell ref="A597:P597"/>
    <mergeCell ref="C522:C524"/>
    <mergeCell ref="C565:C567"/>
    <mergeCell ref="B531:B533"/>
    <mergeCell ref="C622:C625"/>
    <mergeCell ref="C507:C510"/>
    <mergeCell ref="A541:A543"/>
    <mergeCell ref="A568:A569"/>
    <mergeCell ref="J3:O3"/>
    <mergeCell ref="A617:A620"/>
    <mergeCell ref="B617:B620"/>
    <mergeCell ref="C617:C620"/>
    <mergeCell ref="C559:C561"/>
    <mergeCell ref="A565:A567"/>
    <mergeCell ref="C519:C521"/>
    <mergeCell ref="C495:C498"/>
    <mergeCell ref="B416:B417"/>
    <mergeCell ref="C416:C417"/>
    <mergeCell ref="A416:A417"/>
    <mergeCell ref="B418:B419"/>
    <mergeCell ref="A418:A419"/>
    <mergeCell ref="B420:B421"/>
    <mergeCell ref="C420:C421"/>
    <mergeCell ref="C418:C419"/>
    <mergeCell ref="A420:A421"/>
    <mergeCell ref="C226:C230"/>
    <mergeCell ref="B269:B272"/>
    <mergeCell ref="C320:C324"/>
    <mergeCell ref="B320:B324"/>
    <mergeCell ref="A320:A324"/>
    <mergeCell ref="A309:A313"/>
    <mergeCell ref="B309:B313"/>
    <mergeCell ref="I628:K628"/>
    <mergeCell ref="C639:F639"/>
    <mergeCell ref="A590:P590"/>
    <mergeCell ref="A465:P465"/>
    <mergeCell ref="B519:B521"/>
    <mergeCell ref="A519:A521"/>
    <mergeCell ref="A515:P515"/>
    <mergeCell ref="C525:C527"/>
    <mergeCell ref="B538:B540"/>
    <mergeCell ref="C538:C540"/>
    <mergeCell ref="A538:A540"/>
    <mergeCell ref="C548:C551"/>
    <mergeCell ref="B534:B536"/>
    <mergeCell ref="A534:A536"/>
    <mergeCell ref="C534:C536"/>
    <mergeCell ref="A556:A558"/>
    <mergeCell ref="B556:B558"/>
    <mergeCell ref="C556:C558"/>
    <mergeCell ref="A559:A561"/>
    <mergeCell ref="B559:B561"/>
    <mergeCell ref="B628:H628"/>
    <mergeCell ref="C562:C564"/>
    <mergeCell ref="B627:H627"/>
    <mergeCell ref="A525:A527"/>
    <mergeCell ref="C635:G635"/>
    <mergeCell ref="C638:F638"/>
    <mergeCell ref="B422:B423"/>
    <mergeCell ref="A422:A423"/>
    <mergeCell ref="C422:C423"/>
    <mergeCell ref="B424:B425"/>
    <mergeCell ref="C428:C429"/>
    <mergeCell ref="B430:B431"/>
    <mergeCell ref="A430:A431"/>
    <mergeCell ref="C430:C431"/>
    <mergeCell ref="C424:C425"/>
    <mergeCell ref="A424:A425"/>
    <mergeCell ref="B426:B427"/>
    <mergeCell ref="A426:A427"/>
    <mergeCell ref="C426:C427"/>
    <mergeCell ref="B445:B446"/>
    <mergeCell ref="A611:P611"/>
    <mergeCell ref="A481:A484"/>
    <mergeCell ref="B461:B462"/>
    <mergeCell ref="C461:C462"/>
    <mergeCell ref="C631:G631"/>
    <mergeCell ref="C633:G633"/>
    <mergeCell ref="A616:P616"/>
    <mergeCell ref="B525:B527"/>
    <mergeCell ref="A269:A272"/>
    <mergeCell ref="C309:C313"/>
    <mergeCell ref="B297:B301"/>
    <mergeCell ref="C297:C301"/>
    <mergeCell ref="A297:A301"/>
    <mergeCell ref="A302:A306"/>
    <mergeCell ref="B302:B306"/>
    <mergeCell ref="C302:C306"/>
    <mergeCell ref="B277:B281"/>
    <mergeCell ref="A277:A281"/>
    <mergeCell ref="C277:C281"/>
    <mergeCell ref="B282:B286"/>
    <mergeCell ref="A282:A286"/>
    <mergeCell ref="C282:C286"/>
    <mergeCell ref="A287:A291"/>
    <mergeCell ref="C287:C291"/>
    <mergeCell ref="B292:B296"/>
    <mergeCell ref="A292:A296"/>
    <mergeCell ref="C292:C296"/>
    <mergeCell ref="A273:A274"/>
    <mergeCell ref="B273:B274"/>
    <mergeCell ref="A276:P276"/>
    <mergeCell ref="A255:P255"/>
    <mergeCell ref="B218:B222"/>
    <mergeCell ref="A213:A217"/>
    <mergeCell ref="A201:A202"/>
    <mergeCell ref="B201:B202"/>
    <mergeCell ref="C201:C202"/>
    <mergeCell ref="C218:C222"/>
    <mergeCell ref="A218:A222"/>
    <mergeCell ref="A265:A268"/>
    <mergeCell ref="C241:C245"/>
    <mergeCell ref="C265:C268"/>
    <mergeCell ref="B265:B268"/>
    <mergeCell ref="A231:A235"/>
    <mergeCell ref="A241:A245"/>
    <mergeCell ref="B241:B245"/>
    <mergeCell ref="A247:P247"/>
    <mergeCell ref="B93:B97"/>
    <mergeCell ref="A93:A97"/>
    <mergeCell ref="C98:C102"/>
    <mergeCell ref="B98:B102"/>
    <mergeCell ref="A98:A102"/>
    <mergeCell ref="A56:A60"/>
    <mergeCell ref="C213:C217"/>
    <mergeCell ref="B213:B217"/>
    <mergeCell ref="B196:B200"/>
    <mergeCell ref="A196:A200"/>
    <mergeCell ref="A76:A78"/>
    <mergeCell ref="B76:B78"/>
    <mergeCell ref="C76:C78"/>
    <mergeCell ref="C183:C185"/>
    <mergeCell ref="B170:B174"/>
    <mergeCell ref="C170:C174"/>
    <mergeCell ref="B159:B163"/>
    <mergeCell ref="A134:A138"/>
    <mergeCell ref="C164:C168"/>
    <mergeCell ref="B164:B168"/>
    <mergeCell ref="A164:A168"/>
    <mergeCell ref="A169:P169"/>
    <mergeCell ref="A170:A174"/>
    <mergeCell ref="C149:C153"/>
    <mergeCell ref="A87:A91"/>
    <mergeCell ref="C196:C200"/>
    <mergeCell ref="B203:B207"/>
    <mergeCell ref="A203:A207"/>
    <mergeCell ref="C203:C207"/>
    <mergeCell ref="C208:C212"/>
    <mergeCell ref="B208:B212"/>
    <mergeCell ref="A208:A212"/>
    <mergeCell ref="A81:P81"/>
    <mergeCell ref="C186:C190"/>
    <mergeCell ref="B191:B195"/>
    <mergeCell ref="A191:A195"/>
    <mergeCell ref="C159:C163"/>
    <mergeCell ref="B183:B185"/>
    <mergeCell ref="A183:A185"/>
    <mergeCell ref="A180:A181"/>
    <mergeCell ref="B180:B181"/>
    <mergeCell ref="C180:C181"/>
    <mergeCell ref="C175:C179"/>
    <mergeCell ref="B175:B179"/>
    <mergeCell ref="A175:A179"/>
    <mergeCell ref="A182:P182"/>
    <mergeCell ref="A186:A190"/>
    <mergeCell ref="B186:B190"/>
    <mergeCell ref="B1:D1"/>
    <mergeCell ref="K1:O1"/>
    <mergeCell ref="B2:F2"/>
    <mergeCell ref="K2:O2"/>
    <mergeCell ref="B3:E3"/>
    <mergeCell ref="C139:C143"/>
    <mergeCell ref="K4:O4"/>
    <mergeCell ref="A6:P6"/>
    <mergeCell ref="A7:P7"/>
    <mergeCell ref="A8:P8"/>
    <mergeCell ref="C124:C128"/>
    <mergeCell ref="B124:B128"/>
    <mergeCell ref="A124:A128"/>
    <mergeCell ref="C134:C138"/>
    <mergeCell ref="B134:B138"/>
    <mergeCell ref="B4:E4"/>
    <mergeCell ref="B56:B60"/>
    <mergeCell ref="C87:C91"/>
    <mergeCell ref="A66:A70"/>
    <mergeCell ref="C66:C70"/>
    <mergeCell ref="C61:C65"/>
    <mergeCell ref="B61:B65"/>
    <mergeCell ref="A61:A65"/>
    <mergeCell ref="C71:C75"/>
    <mergeCell ref="B66:B70"/>
    <mergeCell ref="A21:A25"/>
    <mergeCell ref="C21:C25"/>
    <mergeCell ref="B26:B29"/>
    <mergeCell ref="B139:B145"/>
    <mergeCell ref="C144:C145"/>
    <mergeCell ref="C129:C133"/>
    <mergeCell ref="B129:B133"/>
    <mergeCell ref="A129:A133"/>
    <mergeCell ref="A139:A145"/>
    <mergeCell ref="A82:A86"/>
    <mergeCell ref="A71:A75"/>
    <mergeCell ref="B36:B40"/>
    <mergeCell ref="C26:C29"/>
    <mergeCell ref="A26:A29"/>
    <mergeCell ref="B41:B45"/>
    <mergeCell ref="C41:C45"/>
    <mergeCell ref="C56:C60"/>
    <mergeCell ref="B71:B75"/>
    <mergeCell ref="B82:B86"/>
    <mergeCell ref="C82:C86"/>
    <mergeCell ref="A103:P103"/>
    <mergeCell ref="A92:P92"/>
    <mergeCell ref="C93:C97"/>
    <mergeCell ref="A10:A12"/>
    <mergeCell ref="C10:C12"/>
    <mergeCell ref="A159:A163"/>
    <mergeCell ref="A104:A108"/>
    <mergeCell ref="C109:C113"/>
    <mergeCell ref="B109:B113"/>
    <mergeCell ref="A109:A113"/>
    <mergeCell ref="C114:C118"/>
    <mergeCell ref="B114:B118"/>
    <mergeCell ref="A114:A118"/>
    <mergeCell ref="C104:C108"/>
    <mergeCell ref="B104:B108"/>
    <mergeCell ref="B119:B123"/>
    <mergeCell ref="A119:A123"/>
    <mergeCell ref="C119:C123"/>
    <mergeCell ref="A148:P148"/>
    <mergeCell ref="A14:P14"/>
    <mergeCell ref="B87:B91"/>
    <mergeCell ref="D10:P10"/>
    <mergeCell ref="E11:H11"/>
    <mergeCell ref="I11:L11"/>
    <mergeCell ref="M11:P11"/>
    <mergeCell ref="A15:P15"/>
    <mergeCell ref="B10:B12"/>
    <mergeCell ref="B51:B55"/>
    <mergeCell ref="A51:A55"/>
    <mergeCell ref="C47:C50"/>
    <mergeCell ref="B47:B50"/>
    <mergeCell ref="A47:A50"/>
    <mergeCell ref="C30:C34"/>
    <mergeCell ref="B30:B34"/>
    <mergeCell ref="A30:A34"/>
    <mergeCell ref="A35:P35"/>
    <mergeCell ref="A46:P46"/>
    <mergeCell ref="A36:A40"/>
    <mergeCell ref="A41:A45"/>
    <mergeCell ref="C51:C55"/>
    <mergeCell ref="B16:B20"/>
    <mergeCell ref="A16:A20"/>
    <mergeCell ref="C16:C20"/>
    <mergeCell ref="C36:C40"/>
    <mergeCell ref="B21:B25"/>
    <mergeCell ref="A331:A336"/>
    <mergeCell ref="C331:C336"/>
    <mergeCell ref="B331:B336"/>
    <mergeCell ref="C269:C272"/>
    <mergeCell ref="A225:P225"/>
    <mergeCell ref="C256:C259"/>
    <mergeCell ref="B256:B259"/>
    <mergeCell ref="A256:A259"/>
    <mergeCell ref="B226:B230"/>
    <mergeCell ref="A226:A230"/>
    <mergeCell ref="B236:B240"/>
    <mergeCell ref="A236:A240"/>
    <mergeCell ref="C236:C240"/>
    <mergeCell ref="C231:C235"/>
    <mergeCell ref="B231:B235"/>
    <mergeCell ref="A264:P264"/>
    <mergeCell ref="C260:C263"/>
    <mergeCell ref="B260:B263"/>
    <mergeCell ref="A260:A263"/>
    <mergeCell ref="C354:C358"/>
    <mergeCell ref="B354:B358"/>
    <mergeCell ref="B385:B388"/>
    <mergeCell ref="C325:C329"/>
    <mergeCell ref="B325:B329"/>
    <mergeCell ref="A325:A329"/>
    <mergeCell ref="A330:P330"/>
    <mergeCell ref="C273:C274"/>
    <mergeCell ref="C307:C308"/>
    <mergeCell ref="B307:B308"/>
    <mergeCell ref="A307:A308"/>
    <mergeCell ref="A314:A315"/>
    <mergeCell ref="B314:B315"/>
    <mergeCell ref="C314:C315"/>
    <mergeCell ref="C361:C363"/>
    <mergeCell ref="C367:C369"/>
    <mergeCell ref="A359:P359"/>
    <mergeCell ref="A360:P360"/>
    <mergeCell ref="A361:A363"/>
    <mergeCell ref="A370:P370"/>
    <mergeCell ref="A372:P372"/>
    <mergeCell ref="A367:A369"/>
    <mergeCell ref="B367:B369"/>
    <mergeCell ref="A364:A366"/>
    <mergeCell ref="B364:B366"/>
    <mergeCell ref="A468:P468"/>
    <mergeCell ref="D407:P407"/>
    <mergeCell ref="C401:C404"/>
    <mergeCell ref="B401:B404"/>
    <mergeCell ref="A401:A404"/>
    <mergeCell ref="A438:A439"/>
    <mergeCell ref="C449:C450"/>
    <mergeCell ref="C447:C448"/>
    <mergeCell ref="B434:B435"/>
    <mergeCell ref="A434:A435"/>
    <mergeCell ref="B443:B444"/>
    <mergeCell ref="C443:C444"/>
    <mergeCell ref="A443:A444"/>
    <mergeCell ref="B436:B437"/>
    <mergeCell ref="A436:A437"/>
    <mergeCell ref="C436:C437"/>
    <mergeCell ref="A447:A448"/>
    <mergeCell ref="C438:C439"/>
    <mergeCell ref="C445:C446"/>
    <mergeCell ref="A445:A446"/>
    <mergeCell ref="B447:B448"/>
    <mergeCell ref="C434:C435"/>
    <mergeCell ref="B441:B442"/>
    <mergeCell ref="A516:A518"/>
    <mergeCell ref="B469:B472"/>
    <mergeCell ref="A469:A472"/>
    <mergeCell ref="A507:A510"/>
    <mergeCell ref="C511:C514"/>
    <mergeCell ref="B511:B514"/>
    <mergeCell ref="C469:C472"/>
    <mergeCell ref="C477:C480"/>
    <mergeCell ref="A489:A492"/>
    <mergeCell ref="B477:B480"/>
    <mergeCell ref="B495:B498"/>
    <mergeCell ref="A494:P494"/>
    <mergeCell ref="A477:A480"/>
    <mergeCell ref="A503:A506"/>
    <mergeCell ref="B503:B506"/>
    <mergeCell ref="C499:C502"/>
    <mergeCell ref="B499:B502"/>
    <mergeCell ref="A499:A502"/>
    <mergeCell ref="C503:C506"/>
    <mergeCell ref="A473:A476"/>
    <mergeCell ref="C473:C476"/>
    <mergeCell ref="C407:C409"/>
    <mergeCell ref="E408:H408"/>
    <mergeCell ref="I408:L408"/>
    <mergeCell ref="M408:P408"/>
    <mergeCell ref="A451:A452"/>
    <mergeCell ref="A441:A442"/>
    <mergeCell ref="B459:B460"/>
    <mergeCell ref="A562:A564"/>
    <mergeCell ref="B562:B564"/>
    <mergeCell ref="B548:B551"/>
    <mergeCell ref="A548:A551"/>
    <mergeCell ref="B453:B454"/>
    <mergeCell ref="C453:C454"/>
    <mergeCell ref="A455:A456"/>
    <mergeCell ref="C528:C530"/>
    <mergeCell ref="B528:B530"/>
    <mergeCell ref="C516:C518"/>
    <mergeCell ref="C544:C546"/>
    <mergeCell ref="A511:A514"/>
    <mergeCell ref="A552:P552"/>
    <mergeCell ref="A531:A533"/>
    <mergeCell ref="B541:B543"/>
    <mergeCell ref="C541:C543"/>
    <mergeCell ref="B516:B518"/>
    <mergeCell ref="B5:C5"/>
    <mergeCell ref="K5:O5"/>
    <mergeCell ref="B149:B153"/>
    <mergeCell ref="A149:A153"/>
    <mergeCell ref="C337:C342"/>
    <mergeCell ref="C381:C384"/>
    <mergeCell ref="B381:B384"/>
    <mergeCell ref="B337:B342"/>
    <mergeCell ref="A381:A384"/>
    <mergeCell ref="A337:A342"/>
    <mergeCell ref="C377:C380"/>
    <mergeCell ref="B377:B380"/>
    <mergeCell ref="B343:B348"/>
    <mergeCell ref="C343:C348"/>
    <mergeCell ref="B361:B363"/>
    <mergeCell ref="A343:A348"/>
    <mergeCell ref="C349:C353"/>
    <mergeCell ref="B349:B353"/>
    <mergeCell ref="A349:A353"/>
    <mergeCell ref="C373:C376"/>
    <mergeCell ref="B373:B376"/>
    <mergeCell ref="A373:A376"/>
    <mergeCell ref="A354:A358"/>
    <mergeCell ref="C364:C366"/>
    <mergeCell ref="C459:C460"/>
    <mergeCell ref="B397:B400"/>
    <mergeCell ref="A413:A414"/>
    <mergeCell ref="C432:C433"/>
    <mergeCell ref="A605:P605"/>
    <mergeCell ref="A389:A392"/>
    <mergeCell ref="A410:P410"/>
    <mergeCell ref="B407:B409"/>
    <mergeCell ref="A406:P406"/>
    <mergeCell ref="C389:C392"/>
    <mergeCell ref="C397:C400"/>
    <mergeCell ref="B553:B555"/>
    <mergeCell ref="C553:C555"/>
    <mergeCell ref="A553:A555"/>
    <mergeCell ref="A574:P574"/>
    <mergeCell ref="A495:A498"/>
    <mergeCell ref="C481:C484"/>
    <mergeCell ref="B481:B484"/>
    <mergeCell ref="C485:C488"/>
    <mergeCell ref="B485:B488"/>
    <mergeCell ref="A485:A488"/>
    <mergeCell ref="C489:C492"/>
    <mergeCell ref="B489:B492"/>
    <mergeCell ref="B463:B464"/>
    <mergeCell ref="A612:P612"/>
    <mergeCell ref="C191:C195"/>
    <mergeCell ref="B287:B291"/>
    <mergeCell ref="C463:C464"/>
    <mergeCell ref="A463:A464"/>
    <mergeCell ref="B413:B414"/>
    <mergeCell ref="C413:C414"/>
    <mergeCell ref="A432:A433"/>
    <mergeCell ref="C441:C442"/>
    <mergeCell ref="A397:A400"/>
    <mergeCell ref="B432:B433"/>
    <mergeCell ref="B428:B429"/>
    <mergeCell ref="A428:A429"/>
    <mergeCell ref="A407:A409"/>
    <mergeCell ref="C385:C388"/>
    <mergeCell ref="A467:P467"/>
    <mergeCell ref="B449:B450"/>
    <mergeCell ref="A461:A462"/>
    <mergeCell ref="B451:B452"/>
    <mergeCell ref="C451:C452"/>
    <mergeCell ref="A453:A454"/>
    <mergeCell ref="B455:B456"/>
    <mergeCell ref="C455:C456"/>
    <mergeCell ref="A459:A460"/>
    <mergeCell ref="C154:C158"/>
    <mergeCell ref="B154:B158"/>
    <mergeCell ref="A154:A158"/>
    <mergeCell ref="B473:B476"/>
    <mergeCell ref="A457:A458"/>
    <mergeCell ref="B457:B458"/>
    <mergeCell ref="C457:C458"/>
    <mergeCell ref="A316:A317"/>
    <mergeCell ref="B316:B317"/>
    <mergeCell ref="C316:C317"/>
    <mergeCell ref="A318:A319"/>
    <mergeCell ref="B318:B319"/>
    <mergeCell ref="C318:C319"/>
    <mergeCell ref="A449:A450"/>
    <mergeCell ref="B438:B439"/>
    <mergeCell ref="A385:A388"/>
    <mergeCell ref="A411:A412"/>
    <mergeCell ref="B411:B412"/>
    <mergeCell ref="B389:B392"/>
    <mergeCell ref="A377:A380"/>
    <mergeCell ref="B393:B396"/>
    <mergeCell ref="A393:A396"/>
    <mergeCell ref="C393:C396"/>
    <mergeCell ref="C411:C412"/>
  </mergeCells>
  <pageMargins left="0.51181102362204722" right="0.39370078740157483" top="0.96" bottom="0.45" header="0.51181102362204722" footer="0.48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Прейскурант (русский)</vt:lpstr>
      <vt:lpstr>Прейскурант (кыргыз)</vt:lpstr>
    </vt:vector>
  </TitlesOfParts>
  <Company>oshsu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2018-01-29T09:57:02Z</cp:lastPrinted>
  <dcterms:created xsi:type="dcterms:W3CDTF">2009-07-31T02:48:16Z</dcterms:created>
  <dcterms:modified xsi:type="dcterms:W3CDTF">2018-02-14T08:59:50Z</dcterms:modified>
</cp:coreProperties>
</file>