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2120" windowHeight="8130" firstSheet="1" activeTab="3"/>
  </bookViews>
  <sheets>
    <sheet name="ПС" sheetId="1" state="hidden" r:id="rId1"/>
    <sheet name="Форма 2" sheetId="20" r:id="rId2"/>
    <sheet name="Форма 4" sheetId="19" r:id="rId3"/>
    <sheet name="вид расходы " sheetId="22" r:id="rId4"/>
    <sheet name="12" sheetId="16" state="hidden" r:id="rId5"/>
  </sheets>
  <definedNames>
    <definedName name="_xlnm._FilterDatabase" localSheetId="0" hidden="1">ПС!$A$3:$C$1093</definedName>
    <definedName name="Z_1C0B0017_CCEA_4580_8F0E_E0E084A5F6E6_.wvu.FilterData" localSheetId="0" hidden="1">ПС!$B$3:$C$1078</definedName>
    <definedName name="Z_2EFF442C_4234_4078_851E_18CD4413DA8F_.wvu.FilterData" localSheetId="0" hidden="1">ПС!$B$3:$C$1078</definedName>
    <definedName name="Z_4D8F1EBB_811A_4DAB_A5A1_E6BE0F03C7DC_.wvu.FilterData" localSheetId="0" hidden="1">ПС!$B$3:$C$1078</definedName>
    <definedName name="Z_674B74F1_9CE9_4655_ADF3_8DD55980B245_.wvu.FilterData" localSheetId="0" hidden="1">ПС!$A$3:$C$1093</definedName>
    <definedName name="Z_674B74F1_9CE9_4655_ADF3_8DD55980B245_.wvu.PrintArea" localSheetId="0" hidden="1">ПС!$B$1:$C$1093</definedName>
    <definedName name="Z_674B74F1_9CE9_4655_ADF3_8DD55980B245_.wvu.PrintTitles" localSheetId="0" hidden="1">ПС!$1:$3</definedName>
    <definedName name="Z_674B74F1_9CE9_4655_ADF3_8DD55980B245_.wvu.Rows" localSheetId="0" hidden="1">ПС!$5:$393,ПС!$395:$601,ПС!$603:$1080,ПС!$1082:$1093</definedName>
    <definedName name="Z_6E6439FD_8AFD_4C0F_B31D_FB551E4DE8CE_.wvu.FilterData" localSheetId="0" hidden="1">ПС!$B$3:$C$3</definedName>
    <definedName name="Z_9CFF1583_1CAA_4E23_BFEE_36CB5B7A4F6A_.wvu.FilterData" localSheetId="0" hidden="1">ПС!$B$3:$C$1078</definedName>
    <definedName name="Z_9CFF1583_1CAA_4E23_BFEE_36CB5B7A4F6A_.wvu.PrintArea" localSheetId="0" hidden="1">ПС!$B$1:$C$1078</definedName>
    <definedName name="Z_9CFF1583_1CAA_4E23_BFEE_36CB5B7A4F6A_.wvu.PrintTitles" localSheetId="0" hidden="1">ПС!$1:$3</definedName>
    <definedName name="Z_AE6F3A64_3F17_414A_B5C5_3307AB6A4B7C_.wvu.FilterData" localSheetId="0" hidden="1">ПС!$A$3:$C$1093</definedName>
    <definedName name="Z_AE6F3A64_3F17_414A_B5C5_3307AB6A4B7C_.wvu.PrintArea" localSheetId="0" hidden="1">ПС!$B$1:$C$1093</definedName>
    <definedName name="Z_AE6F3A64_3F17_414A_B5C5_3307AB6A4B7C_.wvu.PrintTitles" localSheetId="0" hidden="1">ПС!$1:$3</definedName>
    <definedName name="Z_AE6F3A64_3F17_414A_B5C5_3307AB6A4B7C_.wvu.Rows" localSheetId="0" hidden="1">ПС!$8:$18,ПС!$20:$29,ПС!$31:$42,ПС!$45:$51,ПС!$53:$55,ПС!$58:$67,ПС!$69:$136,ПС!$138:$153,ПС!$155:$234,ПС!$237:$247,ПС!$251:$252,ПС!$254:$255,ПС!$257:$258,ПС!$260:$261,ПС!$264:$265,ПС!$267:$268,ПС!$270:$271,ПС!$274:$275,ПС!$279:$281,ПС!$283:$285,ПС!$288:$291,ПС!$293:$295,ПС!$299:$306,ПС!$308:$311,ПС!$313:$323,ПС!$326:$341,ПС!$343:$369,ПС!$372:$378,ПС!$381:$386,ПС!$389:$393,ПС!$398:$404,ПС!$407:$409,ПС!$413:$420,ПС!$422:$432,ПС!$434:$438,ПС!$440:$444,ПС!$446:$471,ПС!$475:$476,ПС!$480:$481,ПС!$484:$486,ПС!$489:$490,ПС!$494:$495,ПС!$497:$498,ПС!$501:$502,ПС!$504:$505,ПС!$509:$510,ПС!$512:$513,ПС!$516:$519,ПС!$521:$522,ПС!$525:$534,ПС!$536:$537,ПС!$541:$558,ПС!$561:$576,ПС!$580:$598,ПС!$600:$601,ПС!$606:$659,ПС!$661:$720,ПС!$722:$756,ПС!$758:$761,ПС!$764:$774,ПС!$776:$803,ПС!$806:$810,ПС!$812:$816,ПС!$818:$822,ПС!$825:$838,ПС!$842:$871,ПС!$873:$892,ПС!$894:$907,ПС!$917:$936,ПС!$938:$939,ПС!$942:$946,ПС!$948:$963,ПС!$965:$969,ПС!$971:$977,ПС!$981:$981,ПС!$983:$983,ПС!$985:$987,ПС!$993:$994,ПС!$996:$997,ПС!$999:$1000,ПС!$1003:$1004,ПС!$1006:$1007,ПС!$1009:$1010,ПС!$1013:$1016,ПС!$1018:$1021,ПС!$1024:$1029,ПС!$1031:$1033,ПС!$1035:$1036,ПС!$1038:$1040,ПС!$1042:$1043,ПС!$1053:$1053,ПС!$1055:$1055,ПС!$1057:$1060,ПС!$1062:$1065,ПС!$1067:$1070,ПС!$1085:$1093</definedName>
    <definedName name="Z_BFF6E349_6113_4292_A234_2FED37372ACB_.wvu.Rows" localSheetId="0" hidden="1">ПС!$5:$391,ПС!$395:$601,ПС!$604:$838,ПС!$895:$900,ПС!$902:$907,ПС!$909:$915,ПС!$918:$919,ПС!$926:$927,ПС!#REF!,ПС!$929:$932,ПС!$934:$936,ПС!$938:$939,ПС!$944:$944,ПС!#REF!,ПС!$965:$969,ПС!$971:$977,ПС!$979:$987,ПС!$993:$994,ПС!$1003:$1004,ПС!$1006:$1007,ПС!$1018:$1021,ПС!$1023:$1048,ПС!$1052:$1055,ПС!$1057:$1060,ПС!$1062:$1065,ПС!$1067:$1070,ПС!$1072:$1078,ПС!#REF!</definedName>
    <definedName name="Z_E47E0362_678D_4CE5_8A5D_520909536D6A_.wvu.Rows" localSheetId="0" hidden="1">ПС!$6:$247,ПС!$249:$275,ПС!$277:$295,ПС!$297:$391,ПС!$396:$409,ПС!$411:$471,ПС!$473:$476,ПС!$478:$490,ПС!$492:$505,ПС!$507:$537,ПС!$540:$558,ПС!$560:$576,ПС!#REF!,ПС!$578:$601,ПС!$604:$838,ПС!#REF!,ПС!#REF!,ПС!#REF!,ПС!$873:$887,ПС!$894:$907,ПС!$909:$915,ПС!$917:$936,ПС!$938:$939,ПС!$941:$987,ПС!$989:$1074,ПС!#REF!</definedName>
    <definedName name="Z_E6F202B7_F080_427B_8D32_1AAEA80365AA_.wvu.FilterData" localSheetId="0" hidden="1">ПС!$B$3:$C$1078</definedName>
    <definedName name="_xlnm.Print_Titles" localSheetId="0">ПС!$1:$3</definedName>
    <definedName name="_xlnm.Print_Titles" localSheetId="2">'Форма 4'!$8:$8</definedName>
    <definedName name="_xlnm.Print_Area" localSheetId="0">ПС!$B$1:$C$1093</definedName>
    <definedName name="ПланСчетов">#REF!</definedName>
  </definedNames>
  <calcPr calcId="125725"/>
  <customWorkbookViews>
    <customWorkbookView name="user - Личное представление" guid="{AE6F3A64-3F17-414A-B5C5-3307AB6A4B7C}" mergeInterval="0" personalView="1" xWindow="12" yWindow="36" windowWidth="1257" windowHeight="508" activeSheetId="2" showComments="commIndAndComment"/>
    <customWorkbookView name="Артур - Личное представление" guid="{674B74F1-9CE9-4655-ADF3-8DD55980B245}" mergeInterval="0" personalView="1" maximized="1" xWindow="1" yWindow="1" windowWidth="1280" windowHeight="553" activeSheetId="13"/>
  </customWorkbookViews>
</workbook>
</file>

<file path=xl/calcChain.xml><?xml version="1.0" encoding="utf-8"?>
<calcChain xmlns="http://schemas.openxmlformats.org/spreadsheetml/2006/main">
  <c r="G11" i="22"/>
  <c r="G12" s="1"/>
  <c r="F11"/>
  <c r="E11"/>
  <c r="E12" s="1"/>
  <c r="D11"/>
  <c r="D12" s="1"/>
  <c r="C11"/>
  <c r="C12" s="1"/>
  <c r="D10"/>
  <c r="G9"/>
  <c r="F9"/>
  <c r="F10" s="1"/>
  <c r="E9"/>
  <c r="D9"/>
  <c r="C9"/>
  <c r="G5"/>
  <c r="F5"/>
  <c r="E5"/>
  <c r="D5"/>
  <c r="C5"/>
  <c r="G4"/>
  <c r="G8" s="1"/>
  <c r="F4"/>
  <c r="F12" s="1"/>
  <c r="E4"/>
  <c r="D4"/>
  <c r="D8" s="1"/>
  <c r="C4"/>
  <c r="E155" i="20"/>
  <c r="D155"/>
  <c r="F8" i="22" l="1"/>
  <c r="C6"/>
  <c r="D6"/>
  <c r="F6"/>
  <c r="C10"/>
  <c r="E10"/>
  <c r="G10"/>
  <c r="E6"/>
  <c r="G6"/>
  <c r="C8"/>
  <c r="E8"/>
</calcChain>
</file>

<file path=xl/sharedStrings.xml><?xml version="1.0" encoding="utf-8"?>
<sst xmlns="http://schemas.openxmlformats.org/spreadsheetml/2006/main" count="2371" uniqueCount="1052">
  <si>
    <t>Приобретение товаров для перепродажи</t>
  </si>
  <si>
    <t>Продажа драгоценных металлов и камней</t>
  </si>
  <si>
    <t>Приобретение драгоценных металлов и камней</t>
  </si>
  <si>
    <t>Продажа активов культурного наследия</t>
  </si>
  <si>
    <t>Приобретение активов культурного наследия</t>
  </si>
  <si>
    <t>Продажа ювелирных изделий</t>
  </si>
  <si>
    <t>Приобретение ювелирных изделий</t>
  </si>
  <si>
    <t>Депозитный счет Правительства Кыргызской Республики (в национальной валюте)</t>
  </si>
  <si>
    <t>Депозитный счет Правительства Кыргызской Республики (в иностранной валюте)</t>
  </si>
  <si>
    <t>Счет по программе государственных инвестиций</t>
  </si>
  <si>
    <t>Учетный счет</t>
  </si>
  <si>
    <t>Средства местного бюджета</t>
  </si>
  <si>
    <t>Нераспределенная часть бюджетных средств местного бюджета на текущем счете Центрального Казначейства</t>
  </si>
  <si>
    <t>Лицевой счет учреждения - бюджетные средства местного бюджета</t>
  </si>
  <si>
    <t>Лицевой счет учреждения - специальные средства местного бюджета</t>
  </si>
  <si>
    <t xml:space="preserve">Депозитный счет учреждения - депозитные средства местного бюджета </t>
  </si>
  <si>
    <t xml:space="preserve">Депозитный счет местных исполнительных органов власти </t>
  </si>
  <si>
    <t>Счета в коммерческих банках Кыргызской Республики и зарубежом</t>
  </si>
  <si>
    <t>Счет учреждения в местном банке (в национальной валюте)</t>
  </si>
  <si>
    <t>Счет учреждения в местном банке (в иностранной валюте)</t>
  </si>
  <si>
    <t>Наличные денежные средства в кассе учреждений</t>
  </si>
  <si>
    <t>Наличные  денежные средства в кассе (в национальной валюте)</t>
  </si>
  <si>
    <t>Наличные  денежные средства в кассе (в иностранной валюте)</t>
  </si>
  <si>
    <t>Ценные бумаги, кроме акций</t>
  </si>
  <si>
    <t>Краткосрочные ценные бумаги, кроме акций</t>
  </si>
  <si>
    <t>Продажа краткосрочных ценных бумаг, кроме акций</t>
  </si>
  <si>
    <t>Приобретение краткосрочных ценных бумаг, кроме акций</t>
  </si>
  <si>
    <t>Премии и дисконты на краткосрочные ценные бумаги</t>
  </si>
  <si>
    <t>Премии на краткосрочные ценные бумаги</t>
  </si>
  <si>
    <t>Дисконты на краткосрочные ценные бумаги</t>
  </si>
  <si>
    <t>Прочие операции с краткосрочными ценными бумагами, кроме акций</t>
  </si>
  <si>
    <t>Обесценение краткосрочных ценных бумаг, кроме акций</t>
  </si>
  <si>
    <t>Долгосрочные ценные бумаги, кроме акций</t>
  </si>
  <si>
    <t>Продажа долгосрочных ценных бумаг, кроме акций</t>
  </si>
  <si>
    <t>Приобретение долгосрочных ценных бумаг, кроме акций</t>
  </si>
  <si>
    <t>Премии и дисконты на долгосрочные ценные бумаги</t>
  </si>
  <si>
    <t xml:space="preserve">                        Приложение 2</t>
  </si>
  <si>
    <t>Премии на долгосрочные ценные бумаги</t>
  </si>
  <si>
    <t>Дисконты на долгосрочные ценные бумаги</t>
  </si>
  <si>
    <t>Прочие операции с долгосрочными ценными бумагами, кроме акций</t>
  </si>
  <si>
    <t>Обесценение долгосрочных ценных бумаг, кроме акций</t>
  </si>
  <si>
    <t>Кредиты, ссуды и займы</t>
  </si>
  <si>
    <t>Ссуды другим уровням государственного управления</t>
  </si>
  <si>
    <t>Погашение ссуды другими уровнями государственного управления</t>
  </si>
  <si>
    <t>Погашение бюджетных ссуд местными органами управления</t>
  </si>
  <si>
    <t>Погашение бюджетных ссуд прочими органами госуправления</t>
  </si>
  <si>
    <t>Выпуск ссуды другим уровням государственного управления</t>
  </si>
  <si>
    <t>Выпуск бюджетной ссуды местным органам управления</t>
  </si>
  <si>
    <t>Выпуск бюджетной ссуды прочим органам госуправления</t>
  </si>
  <si>
    <t>Ссуды предприятиям, финансовым учреждениям и населению</t>
  </si>
  <si>
    <t>Погашение ссуды предприятиями, финансовыми учреждениями и населением</t>
  </si>
  <si>
    <t>Погашение ссуды предприятиями и организациями</t>
  </si>
  <si>
    <t>Погашение ссуды финансовыми учреждениями</t>
  </si>
  <si>
    <t>Выпуск ссуды предприятиям, финансовым учреждениям и населению</t>
  </si>
  <si>
    <t>Выпуск ссуды предприятиям, организациям и населению</t>
  </si>
  <si>
    <t>Выпуск ссуды финансовым учреждениям</t>
  </si>
  <si>
    <t>Акции и другие формы участия в капитале</t>
  </si>
  <si>
    <t>Акции и другии формы участия в капитале</t>
  </si>
  <si>
    <t>Продажа акций и других форм участия в капитале</t>
  </si>
  <si>
    <t>Продажа акций</t>
  </si>
  <si>
    <t>Продажа других форм участия в капитале</t>
  </si>
  <si>
    <t>Приобретение акций и других форм участия в капитале</t>
  </si>
  <si>
    <t>Приобретение акций</t>
  </si>
  <si>
    <t>Приобретение других форм участия в капитале</t>
  </si>
  <si>
    <t>Прочая внутренняя дебиторская задолженность</t>
  </si>
  <si>
    <t>Погашение прочей внутренней дебиторской задолженности</t>
  </si>
  <si>
    <t>Признание прочей внутренней дебиторской задолженности</t>
  </si>
  <si>
    <t>Дебиторская задолженность служащих и директоров</t>
  </si>
  <si>
    <t>Дебиторская задолженность по текущим хозяйственным операциям</t>
  </si>
  <si>
    <t>Дебиторская задолженность по недостачам, хищениям, растратам</t>
  </si>
  <si>
    <t>Права требования по уплате налогов и взносов по социальному страхованию</t>
  </si>
  <si>
    <t xml:space="preserve">Права требования по уплате налогов </t>
  </si>
  <si>
    <t>Права требования по уплате взносов по социальному страхованию</t>
  </si>
  <si>
    <t>Проценты и дивиденды к получению</t>
  </si>
  <si>
    <t>Проценты к получению по ценным бумагам</t>
  </si>
  <si>
    <t>Проценты к получению по кредитам и займам</t>
  </si>
  <si>
    <t xml:space="preserve">Дивиденды к получению </t>
  </si>
  <si>
    <t>Доля прибыли НБКР к получению</t>
  </si>
  <si>
    <t>Внутренние авансы уплаченные</t>
  </si>
  <si>
    <t>Запасы, оплаченные авансом</t>
  </si>
  <si>
    <t>Услуги и работы, оплаченные авансом</t>
  </si>
  <si>
    <t>Основные фонды, оплаченные авансом</t>
  </si>
  <si>
    <t>Резерв на безнадежные долги</t>
  </si>
  <si>
    <t>Внешние финансовые активы</t>
  </si>
  <si>
    <t>Депозиты Правительства КР за рубежом</t>
  </si>
  <si>
    <t>Счета учреждения в зарубежных банках</t>
  </si>
  <si>
    <t>Расходы на текуших ремонт сооружений</t>
  </si>
  <si>
    <t>Расходы на текуших ремонт оборудования и инвентаря</t>
  </si>
  <si>
    <t>Прочая внутреняя дебиторская задолженность</t>
  </si>
  <si>
    <t xml:space="preserve">Премии на краткосрочные ценные бумаги </t>
  </si>
  <si>
    <t>Кредиты и займы</t>
  </si>
  <si>
    <t>Кредиты правительствам других государств</t>
  </si>
  <si>
    <t>Погашение кредита правительствами других государств</t>
  </si>
  <si>
    <t>Выпуск кредита правительствам других государств</t>
  </si>
  <si>
    <t>Прочая внешняя дебиторская задолженность</t>
  </si>
  <si>
    <t>Погашение прочей внешней дебиторской задолженности</t>
  </si>
  <si>
    <t>Признание прочей внешней дебиторской задолженности</t>
  </si>
  <si>
    <t>Внешние авансы уплаченные</t>
  </si>
  <si>
    <t>Обязательства</t>
  </si>
  <si>
    <t>Внутренние обязательства</t>
  </si>
  <si>
    <t>Краткосрочные внутренние ценные бумаги, кроме акций</t>
  </si>
  <si>
    <t>Выпуск краткосрочных ценных бумаг, кроме акций</t>
  </si>
  <si>
    <t>Выпуск государственных казначейских векселей</t>
  </si>
  <si>
    <t>Выпуск прочих краткосрочных ценных бумаг, кроме акций</t>
  </si>
  <si>
    <t>Погашение краткосрочных ценных бумаг, кроме акций</t>
  </si>
  <si>
    <t>Погашение государственных казначейских векселей</t>
  </si>
  <si>
    <t>Погашение прочих краткосрочных ценных бумаг, кроме акций</t>
  </si>
  <si>
    <t>Долгосрочные внутренние ценные бумаги, кроме акций</t>
  </si>
  <si>
    <t>Выпуск долгосрочных ценных бумаг, кроме акций</t>
  </si>
  <si>
    <t>Выпуск прочих долгосрочных ценных бумаг, кроме акций</t>
  </si>
  <si>
    <t>Погашение долгосрочных ценных бумаг, кроме акций</t>
  </si>
  <si>
    <t>Погашение прочих долгосрочных ценных бумаг, кроме акций</t>
  </si>
  <si>
    <t>Внутренние заимствования</t>
  </si>
  <si>
    <t>Заимствования от других единиц государственного управления</t>
  </si>
  <si>
    <t>Получение заимствований от других единиц государственного управления</t>
  </si>
  <si>
    <t>Погашение заимствований другим единицам государственного управления</t>
  </si>
  <si>
    <t>Заимствования от предприятий, организаций, финансовых учреждений</t>
  </si>
  <si>
    <t>Получение заимствований от предприятий, организаций, финансовых учреждений</t>
  </si>
  <si>
    <t>Погашение заимствований предприятиям, организациям, фиансовым учреждениям</t>
  </si>
  <si>
    <t>Капитальный ремонт прочих механизмов и обрудования</t>
  </si>
  <si>
    <t>Прочая внутренняя кредиторская задолженность</t>
  </si>
  <si>
    <t>Признание прочей внутренней кредиторской задолженности</t>
  </si>
  <si>
    <t>Погашение прочей внутренней кредиторской задолженности</t>
  </si>
  <si>
    <t>Кредиторская задолженность служащих</t>
  </si>
  <si>
    <t>Обязательства по оплате труда</t>
  </si>
  <si>
    <t>Обязательства по заработной плате и другим вознаграждениям за труд</t>
  </si>
  <si>
    <t>Обязательства по подоходному налогу</t>
  </si>
  <si>
    <t>Обязательства по взносам в Социальный фонд</t>
  </si>
  <si>
    <t>Проценты к оплате</t>
  </si>
  <si>
    <t>Проценты к оплате по ценным бумагам</t>
  </si>
  <si>
    <t>Проценты к оплате по кредитам и займам</t>
  </si>
  <si>
    <t>Счета к оплате</t>
  </si>
  <si>
    <t>Счета к оплате в отношении запасов</t>
  </si>
  <si>
    <t>Счета к оплате в отношении услуг и работ</t>
  </si>
  <si>
    <t>Счета к оплате в отношении основных фондов</t>
  </si>
  <si>
    <t>Обязательства по социальным пособиям</t>
  </si>
  <si>
    <t>Обязательства по социальному обеспечению</t>
  </si>
  <si>
    <t>Обязательства по социальной помощи</t>
  </si>
  <si>
    <t xml:space="preserve">Внутренние авансы, полученные </t>
  </si>
  <si>
    <t>Авансовые платежи по налоговым поступлениям в бюджет от налогоплательщиков</t>
  </si>
  <si>
    <t>Внешние обязательства</t>
  </si>
  <si>
    <t>Внешние заимствования</t>
  </si>
  <si>
    <t>Двусторонние долговые соглашения</t>
  </si>
  <si>
    <t>Получение заимствований по двусторонним долговым соглашениям</t>
  </si>
  <si>
    <t>Погашение обязательств по двусторонним долговым соглашениям</t>
  </si>
  <si>
    <t>Многосторонние долговые соглашения</t>
  </si>
  <si>
    <t>Получение заимствований по многосторонним долговым соглашениям</t>
  </si>
  <si>
    <t>Погашение обязательств по многосторонним долговым соглашениям</t>
  </si>
  <si>
    <t>Иностранные финансовые институты</t>
  </si>
  <si>
    <t>Получение заимствований от иностранных финансовых институтов</t>
  </si>
  <si>
    <t>Погашение обязательств перед иностранными финансовыми институтами</t>
  </si>
  <si>
    <t>Прочий внешний долг</t>
  </si>
  <si>
    <t>Получение прочих внешних заимствований</t>
  </si>
  <si>
    <t>Погашение прочих внешних заимствований</t>
  </si>
  <si>
    <t>Прочие внешние обязательства</t>
  </si>
  <si>
    <t>Чистые активы</t>
  </si>
  <si>
    <t>Накопленные прибыли (убытки)</t>
  </si>
  <si>
    <t>Накопленные прибыли (убытки) прошлых лет</t>
  </si>
  <si>
    <t>Накопленные прибыли (убытки) отчетного (текущего) года</t>
  </si>
  <si>
    <t>Резервы</t>
  </si>
  <si>
    <t>Резерв переоценки</t>
  </si>
  <si>
    <t>Резерв пересчета</t>
  </si>
  <si>
    <t>Капитал, внесенный другими субъектами госсектора</t>
  </si>
  <si>
    <t>Финансирование из государственного бюджета</t>
  </si>
  <si>
    <t xml:space="preserve">Прочие ресурсы от субъектов госсектора </t>
  </si>
  <si>
    <t xml:space="preserve"> </t>
  </si>
  <si>
    <t>Учреждение:</t>
  </si>
  <si>
    <t>Отчетная дата:</t>
  </si>
  <si>
    <t>Единица измерения:</t>
  </si>
  <si>
    <t>Итого</t>
  </si>
  <si>
    <t>За счет бюджетных средств</t>
  </si>
  <si>
    <t>За счет специальных средств</t>
  </si>
  <si>
    <t>Руководитель</t>
  </si>
  <si>
    <t>Бухгалтер</t>
  </si>
  <si>
    <t>Погашение бюджетных ссуд прочими уровнями госуправления</t>
  </si>
  <si>
    <t xml:space="preserve">                                        Руководитель</t>
  </si>
  <si>
    <t xml:space="preserve">                                        Главный бухгалтер</t>
  </si>
  <si>
    <t>М.П.</t>
  </si>
  <si>
    <t>Поступления текущего года, из них:</t>
  </si>
  <si>
    <t>внесено в доход бюджета, из них:</t>
  </si>
  <si>
    <t>Прибретение грузовых машин</t>
  </si>
  <si>
    <t>ИТОГО доходы</t>
  </si>
  <si>
    <t>Профицит/дефицит денежных средств</t>
  </si>
  <si>
    <t xml:space="preserve">Чистый приток денежных средств </t>
  </si>
  <si>
    <t>Чистый приток денежных средств от операций по финансированию</t>
  </si>
  <si>
    <t>Чистое изменение в запасах денежных средств</t>
  </si>
  <si>
    <t>Остаток специальных средств в результате текущих операций</t>
  </si>
  <si>
    <t>Общий остаток специальных средств на конец года</t>
  </si>
  <si>
    <t>Остаток специальных средств на начало года</t>
  </si>
  <si>
    <t>Продажа квартир</t>
  </si>
  <si>
    <t>РАСХОДЫ</t>
  </si>
  <si>
    <t>ОПЕРАЦИИ С АКТИВАМИ И ОБЯЗАТЕЛЬСТВАМИ</t>
  </si>
  <si>
    <t>Продажа домов</t>
  </si>
  <si>
    <t>Продажа прочих жилых зданий и помещений</t>
  </si>
  <si>
    <t>Приобретение и строительство квартир</t>
  </si>
  <si>
    <t>Приобретение и строительство домов</t>
  </si>
  <si>
    <t>Приобретение и строительство прочих жилых зданий и помещений</t>
  </si>
  <si>
    <t>Продажа производственных зданий</t>
  </si>
  <si>
    <t>Продажа институциональных зданий</t>
  </si>
  <si>
    <t>Продажа военных зданий</t>
  </si>
  <si>
    <t>Продажа прочих зданий</t>
  </si>
  <si>
    <t>Приобретение и строительство производственных зданий</t>
  </si>
  <si>
    <t>Приобретение и строительство институциональных зданий</t>
  </si>
  <si>
    <t>Приобретение и строительство военных зданий</t>
  </si>
  <si>
    <t>Приобретение и строительство прочих зданий</t>
  </si>
  <si>
    <t>Продажа производственных сооружений</t>
  </si>
  <si>
    <t>Продажа дорог</t>
  </si>
  <si>
    <t>Продажа мостов</t>
  </si>
  <si>
    <t>Продажа прочих сооружений</t>
  </si>
  <si>
    <t>Приобретение и строительство производственных сооружений</t>
  </si>
  <si>
    <t>Приобретение и строительство дорог</t>
  </si>
  <si>
    <t>Приобретение и строительство мостов</t>
  </si>
  <si>
    <t>Приобретение и строительство прочих сооружений</t>
  </si>
  <si>
    <t>Продажа легковых автомобилей</t>
  </si>
  <si>
    <t>Продажа автобусов</t>
  </si>
  <si>
    <t>Продажа грузовых машин</t>
  </si>
  <si>
    <t>Продажа поездов</t>
  </si>
  <si>
    <t>Продажа водных транспортных средств</t>
  </si>
  <si>
    <t>Продажа воздушного транспорта</t>
  </si>
  <si>
    <t>Продажа прочих транспортных средств</t>
  </si>
  <si>
    <t>Приобретение легковых автомобилей</t>
  </si>
  <si>
    <t>Приобретение автобусов</t>
  </si>
  <si>
    <t>Приобретение грузовых машин</t>
  </si>
  <si>
    <t>Приобретение поездов</t>
  </si>
  <si>
    <t>Приобретение водных транспортных средств</t>
  </si>
  <si>
    <t>Приобретение воздушного транспорта</t>
  </si>
  <si>
    <t>Приобретение прочих транспортных средств</t>
  </si>
  <si>
    <t>Продажа прозводственных механизмов и оборудования</t>
  </si>
  <si>
    <t>Продажа сельскохозяйственных механизмов и оборудования</t>
  </si>
  <si>
    <t>Прочие социальные пособия и выплата</t>
  </si>
  <si>
    <t>Пособие по беременности и родам</t>
  </si>
  <si>
    <t>Продажа прочих механизмов и оборудования</t>
  </si>
  <si>
    <t>Приобретение производственных механизмов и оборудования</t>
  </si>
  <si>
    <t>Приобретение сельскохозяйственных механизмов и оборудования</t>
  </si>
  <si>
    <t>Приобретение прочих механизмов и оборудования</t>
  </si>
  <si>
    <t>Продажа мебели</t>
  </si>
  <si>
    <t>Продажа офисного оборудования</t>
  </si>
  <si>
    <t>Продажа компьютерного оборудования</t>
  </si>
  <si>
    <t>Продажа инструментов</t>
  </si>
  <si>
    <t>Продажа учебников, учебных пособий и книг</t>
  </si>
  <si>
    <t>Продажа прочей мебели и оборудования</t>
  </si>
  <si>
    <t>Приобретение мебели</t>
  </si>
  <si>
    <t>Приобретение офисного оборудования</t>
  </si>
  <si>
    <t>Приобретение компьютерного оборудования</t>
  </si>
  <si>
    <t>Приобретение инструментов</t>
  </si>
  <si>
    <t>Приобретение  прочей мебели и оборудования</t>
  </si>
  <si>
    <t>Приобретение учебников, учебных пособий и книг</t>
  </si>
  <si>
    <t xml:space="preserve">Здания и сооружения </t>
  </si>
  <si>
    <t>Приобретение</t>
  </si>
  <si>
    <t>Продажа</t>
  </si>
  <si>
    <t>Продажа сертифицированных семян</t>
  </si>
  <si>
    <t>Продажа растений</t>
  </si>
  <si>
    <t>Продажа животных</t>
  </si>
  <si>
    <t>Продажа продуктивного скота</t>
  </si>
  <si>
    <t>Продажа рабочего скота</t>
  </si>
  <si>
    <t>Продажа прочих культивируемых активов</t>
  </si>
  <si>
    <t>Приобретение сертифицированных семян</t>
  </si>
  <si>
    <t>Приобретение растений</t>
  </si>
  <si>
    <t>Приобретение животных</t>
  </si>
  <si>
    <t>Приобретение продуктивного скота</t>
  </si>
  <si>
    <t>Приобретение рабочего скота</t>
  </si>
  <si>
    <t>Приобретение прочих культивируемых активов</t>
  </si>
  <si>
    <t xml:space="preserve">Приложение 12: Отчет о недостачах и хищениях денежных средств и материальных ценностей </t>
  </si>
  <si>
    <t>Остаток задолженности на начало года</t>
  </si>
  <si>
    <t xml:space="preserve">в том числе: </t>
  </si>
  <si>
    <t>присуждено судом</t>
  </si>
  <si>
    <t>находится в следственных органах</t>
  </si>
  <si>
    <t>Установлено недостач и хищений деенжных средств и материальных ценностей с начала года всего</t>
  </si>
  <si>
    <t>Взыскано с виновных лиц</t>
  </si>
  <si>
    <t>Списано за счет учреждения</t>
  </si>
  <si>
    <t>из них отнесено на виновных лиц соглано решениям суда</t>
  </si>
  <si>
    <t>Остаток задолженности на конец года (1+2-4-5)</t>
  </si>
  <si>
    <t>Дата</t>
  </si>
  <si>
    <t>Убрать! (Во внутреннем аудите!)</t>
  </si>
  <si>
    <t>План счетов бюджетных учреждений.</t>
  </si>
  <si>
    <t>Номер счета</t>
  </si>
  <si>
    <t>Наименование счета</t>
  </si>
  <si>
    <t>Доходы</t>
  </si>
  <si>
    <t>Налоговые доходы</t>
  </si>
  <si>
    <t>Налоги на доходы и прибыль</t>
  </si>
  <si>
    <t>Налоги на доходы, уплачиваемые физическими лицами</t>
  </si>
  <si>
    <t>Приобретения предметов и материалов для</t>
  </si>
  <si>
    <t>Прочие приобретения предметов и материалов для</t>
  </si>
  <si>
    <t>Приобретение услуги охраны</t>
  </si>
  <si>
    <t>Приобретение услуг вневедомственной охраны</t>
  </si>
  <si>
    <t xml:space="preserve">Стипендии </t>
  </si>
  <si>
    <t>Подоходный налог с физических лиц – резидентов Кыргызской Республики</t>
  </si>
  <si>
    <t>Подоходный налог, удержанный у источника выплат</t>
  </si>
  <si>
    <t>Подоходный налог с индивидуальных предпринимателей</t>
  </si>
  <si>
    <t>Налог на условно – расчетной основе</t>
  </si>
  <si>
    <t>Подоходный налог на патентной основе</t>
  </si>
  <si>
    <t>Налог на доходы физических лиц – нерезидентов Кыргызской Республики</t>
  </si>
  <si>
    <t>Налог на доходы, полученные в виде дивидендов и процентов</t>
  </si>
  <si>
    <t>Налог на доходы, полученные в виде страховых платежей</t>
  </si>
  <si>
    <t>Налог на доходы, полученные в виде авторских гонораров</t>
  </si>
  <si>
    <t>Налог на доходы по выполненным работам и предоставленным услугам</t>
  </si>
  <si>
    <t>Налог на прочие доходы физического лица – нерезидента КР</t>
  </si>
  <si>
    <t>Налоги на доходы и прибыль, уплачиваемые юридическими лицами</t>
  </si>
  <si>
    <t>Налог на прибыль отечественных организаций</t>
  </si>
  <si>
    <t>Налог на прибыль</t>
  </si>
  <si>
    <t>Налог на проценты</t>
  </si>
  <si>
    <t>Налог на доходы страховых компаний</t>
  </si>
  <si>
    <t>Налог на доходы иностранных организаций у источника дохода в КР</t>
  </si>
  <si>
    <t>Налог на прочие доходы иностранных организаций</t>
  </si>
  <si>
    <t>Прочие налоги на доходы и прибыль не распределенные по категориям</t>
  </si>
  <si>
    <t>Налог на вмененный доход</t>
  </si>
  <si>
    <t>Налог на вмененный доход юридических лиц</t>
  </si>
  <si>
    <t>Налог на вмененный доход физических лиц</t>
  </si>
  <si>
    <t>Единый налог для субъектов малого предпринимательства</t>
  </si>
  <si>
    <t>Единый налог для субъектов малого предпринимательства – юридических лиц</t>
  </si>
  <si>
    <t>Единый налог для субъектов малого предпринимательства – физических лиц</t>
  </si>
  <si>
    <t>Налоги, уплачиваемые по налоговому контракту</t>
  </si>
  <si>
    <t>Налоги, уплачиваемые по налоговому контракту с юридических лиц</t>
  </si>
  <si>
    <t>Налоги, уплачиваемые по налоговому контракту с физических лиц</t>
  </si>
  <si>
    <t>Доходы от обязательного патентирования</t>
  </si>
  <si>
    <t>Доходы от обязательного патентирования с юридических лиц</t>
  </si>
  <si>
    <t>Доходы от обязательного патентирования с физических лиц</t>
  </si>
  <si>
    <t>Налоги на собственность</t>
  </si>
  <si>
    <t>Налоги на недвижимое имущество и землю</t>
  </si>
  <si>
    <t>Налог на недвижимое имущество</t>
  </si>
  <si>
    <t>Налог на жилое имущество</t>
  </si>
  <si>
    <t>Налог на нежилое имущество</t>
  </si>
  <si>
    <t>Земельный налог</t>
  </si>
  <si>
    <t>Земельный налог за пользование приусадебными и дачными земельными участками</t>
  </si>
  <si>
    <t>Земельный налог за пользование сельскохозяйственными угодьями</t>
  </si>
  <si>
    <t>Земельный налог за использование земель несельскохозяйственного назначения</t>
  </si>
  <si>
    <t>Налоги на движимое имущество</t>
  </si>
  <si>
    <t>Налоги с владельцев транспортных средств</t>
  </si>
  <si>
    <t>Налог с владельцев транспортных средств юридических лиц</t>
  </si>
  <si>
    <t>Налог с владельцев транспортных средств физических лиц</t>
  </si>
  <si>
    <t>Налоги на товары и услуги</t>
  </si>
  <si>
    <t>Общие налоги на товары и услуги</t>
  </si>
  <si>
    <t>Налог на добавленную стоимость (НДС)</t>
  </si>
  <si>
    <t>НДС на товары и услуги, производимые на территории Кыргызской Республики</t>
  </si>
  <si>
    <t>НДС на товары, ввозимые на территорию Кыргызской Республики</t>
  </si>
  <si>
    <t>Налог с продаж и за оказание платных услуг</t>
  </si>
  <si>
    <t>Налог с продаж и за оказание платных услуг, уплачиваемый юридическими лицами</t>
  </si>
  <si>
    <t>Налог с продаж и за оказание платных услуг, уплачиваемый физическими лицами</t>
  </si>
  <si>
    <t>Налог за пользование автомобильными дорогами</t>
  </si>
  <si>
    <t>Отчисления для предупреждения и ликвидации чрезвычайных ситуаций</t>
  </si>
  <si>
    <t>Акцизный налог</t>
  </si>
  <si>
    <t>Акцизный налог на товары, производимые на территории КР</t>
  </si>
  <si>
    <t>Алкогольная продукция</t>
  </si>
  <si>
    <t>Спирт этиловый питьевой и спирт этиловый очищенный</t>
  </si>
  <si>
    <t>Водка и ликероводочные изделия</t>
  </si>
  <si>
    <t>Крепленные напитки, крепленный соки и бальзамы</t>
  </si>
  <si>
    <t>Вина</t>
  </si>
  <si>
    <t>Коньяки</t>
  </si>
  <si>
    <t>Шампанские вина</t>
  </si>
  <si>
    <t>Пиво расфасованное</t>
  </si>
  <si>
    <t>Пиво нефасованное</t>
  </si>
  <si>
    <t>Виноматериалы</t>
  </si>
  <si>
    <t>Табачные изделия</t>
  </si>
  <si>
    <t>Табачные изделия с фильтром</t>
  </si>
  <si>
    <t>Табачные изделия без фильтра</t>
  </si>
  <si>
    <t>Сигары и сигариллы</t>
  </si>
  <si>
    <t>Прочие изделия, содержащие табак, кроме табака ферментированного</t>
  </si>
  <si>
    <t>Нефтепродукты</t>
  </si>
  <si>
    <t>Бензин, легкие и средние дистилляты и прочие бензины</t>
  </si>
  <si>
    <t>Топливо реактивное</t>
  </si>
  <si>
    <t>Дизельное топливо</t>
  </si>
  <si>
    <t>Мазут</t>
  </si>
  <si>
    <t>Масла и газоконденсат</t>
  </si>
  <si>
    <t>Нефть сырая и нефтепродукты сырые, полученные из битуминозных материалов</t>
  </si>
  <si>
    <t>Изделия и одежда из натурального меха и кожи</t>
  </si>
  <si>
    <t>Выделанные и невыделанные меховые шкурки</t>
  </si>
  <si>
    <t>Изделия из натурального меха и одежда с применением отделки из меха</t>
  </si>
  <si>
    <t>Одежда из натуральной кожи</t>
  </si>
  <si>
    <t>Прочие подакцизные изделия из кожи и меха</t>
  </si>
  <si>
    <t>Прочие подакцизные товары, производимые внутри страны</t>
  </si>
  <si>
    <t>Ювелирные изделия из золота, платины или серебра</t>
  </si>
  <si>
    <t>Изделия из хрусталя, хрустальные осветительные приборы</t>
  </si>
  <si>
    <t>Огнестрельное и газовое оружие</t>
  </si>
  <si>
    <t>Ковры и ковровые изделия</t>
  </si>
  <si>
    <t>Кофе и какао</t>
  </si>
  <si>
    <t>Акцизный налог на товары, ввозимые на территорию Кыргызской Республики</t>
  </si>
  <si>
    <t>Пиво  нефасованное</t>
  </si>
  <si>
    <t>Масла и газокондесат</t>
  </si>
  <si>
    <t>Другие подакцизные товары</t>
  </si>
  <si>
    <t>Налоги на специфические услуги</t>
  </si>
  <si>
    <t>Налог на рекламу</t>
  </si>
  <si>
    <t>Налог на рекламу с юридических лиц</t>
  </si>
  <si>
    <t>Налог на рекламу с физических лиц</t>
  </si>
  <si>
    <t>Налог за вывоз мусора</t>
  </si>
  <si>
    <t>Налог за вывоз мусора с юридических лиц</t>
  </si>
  <si>
    <t>Налог за вывоз мусора с физических лиц</t>
  </si>
  <si>
    <t>Гостиничный налог</t>
  </si>
  <si>
    <t>Гостиничный налог, уплачиваемый налоговыми агентами – юридическими лицами</t>
  </si>
  <si>
    <t>Гостиничный налог, уплачиваемый налоговыми агентами – физическими лицами</t>
  </si>
  <si>
    <t>Сбор за право парковки автотранспортных средств</t>
  </si>
  <si>
    <t>Сбор за право парковки автотранспортных средств юридических лиц</t>
  </si>
  <si>
    <t>Сбор за право парковки автотранспортных средств физических лиц</t>
  </si>
  <si>
    <t>Курортный налог</t>
  </si>
  <si>
    <t>Другие налоги и сборы</t>
  </si>
  <si>
    <t>Другие налоги и сборы на специфические услуги</t>
  </si>
  <si>
    <t>Налоги за использование недр</t>
  </si>
  <si>
    <t>Бонусы</t>
  </si>
  <si>
    <t>Горючие полезные ископаемые</t>
  </si>
  <si>
    <t>Нефть</t>
  </si>
  <si>
    <t>Нефть и газы</t>
  </si>
  <si>
    <t>Газы горючие</t>
  </si>
  <si>
    <t>Уголь</t>
  </si>
  <si>
    <t>Прочие полезные горючие ископаемые</t>
  </si>
  <si>
    <t>Металлические полезные ископаемые</t>
  </si>
  <si>
    <t>Коммунальные услуги и услуги связи</t>
  </si>
  <si>
    <t>Плата за услуги по трансляции телерадиопрограмм</t>
  </si>
  <si>
    <t>Приобретение оборудования и материалов</t>
  </si>
  <si>
    <t>Приобретение угля</t>
  </si>
  <si>
    <t>Финансовые услуги по выпуску, размещению и погашению государственных ценных бумаг</t>
  </si>
  <si>
    <t>Прочие услуги по выпуску размещению и погашению государственных ценных бумаг</t>
  </si>
  <si>
    <t>Прочие услуги Национального банка, коммерческих банков, финансово-кредитных учреждений</t>
  </si>
  <si>
    <t>Услуги АКБ по обслуживанию системы казначейства</t>
  </si>
  <si>
    <t xml:space="preserve">Расходы, представленные единой статьей в системе здравоохранения </t>
  </si>
  <si>
    <t>Приобретение медикаментов и изделий медицинского назначения</t>
  </si>
  <si>
    <t>Приобретение инсулина и инсулиносодержащих препаратов</t>
  </si>
  <si>
    <t>Компенсационные выплаты на продукты питания</t>
  </si>
  <si>
    <t>Погашение задолженности населению по индексированным суммам</t>
  </si>
  <si>
    <t>Социальные выплаты населению</t>
  </si>
  <si>
    <t>Компенсационные выплаты, в связи с потерей кормильца</t>
  </si>
  <si>
    <t>Расходы на оздоровительные мероприятия работников и членов их семей</t>
  </si>
  <si>
    <t>Безвозмездная помощь населению, пострадавшему от стихийных бедствий</t>
  </si>
  <si>
    <t>Благородные металлы</t>
  </si>
  <si>
    <t>Ртуть</t>
  </si>
  <si>
    <t>Сурьма</t>
  </si>
  <si>
    <t>Олово, вольфрам</t>
  </si>
  <si>
    <t>Прочие металлы, не классифицированные выше</t>
  </si>
  <si>
    <t>Неметаллические полезные ископаемые</t>
  </si>
  <si>
    <t>Облицовочные камни</t>
  </si>
  <si>
    <t>Песчано - гравийные смеси, строительный и кварцевый песок</t>
  </si>
  <si>
    <t>Глины и суглинки, бентонитовые глины</t>
  </si>
  <si>
    <t>Известняк, строительный камень</t>
  </si>
  <si>
    <t>Цветные камни (самоцветы)</t>
  </si>
  <si>
    <t>Прочие неметаллы не классифицированные выше</t>
  </si>
  <si>
    <t>Подземные воды</t>
  </si>
  <si>
    <t>Пресные воды</t>
  </si>
  <si>
    <t>Минеральные воды</t>
  </si>
  <si>
    <t>Термальные воды</t>
  </si>
  <si>
    <t>Термальные минеральные воды</t>
  </si>
  <si>
    <t>Прочие подземные воды</t>
  </si>
  <si>
    <t>Роялти</t>
  </si>
  <si>
    <t>Прочие горючие полезные ископаемые</t>
  </si>
  <si>
    <t>Прочие металлы, неклассифицированные выше</t>
  </si>
  <si>
    <t xml:space="preserve">Всего текущих расходов </t>
  </si>
  <si>
    <t>Песчано гравийные смеси, строительный и кварцевый песок</t>
  </si>
  <si>
    <t>Прочие неметаллы, не классифицированные выше</t>
  </si>
  <si>
    <t>Концессионная плата за пользование недрами</t>
  </si>
  <si>
    <t>Отчисления на развитие и воспроизводство минерально–сырьевой базы</t>
  </si>
  <si>
    <t xml:space="preserve">Прочие неметаллы, не классифицированные </t>
  </si>
  <si>
    <t>Налоги на международную торговлю и операции</t>
  </si>
  <si>
    <t>Таможенные платежи</t>
  </si>
  <si>
    <t>Таможенные платежи с ввозимой продукции</t>
  </si>
  <si>
    <t>Импортная таможенная пошлины</t>
  </si>
  <si>
    <t>Таможенный платеж по единым ставкам таможенных пошлин, налогов</t>
  </si>
  <si>
    <t>Совокупный таможенный платеж</t>
  </si>
  <si>
    <t>Таможенные платежи с вывозимой продукции</t>
  </si>
  <si>
    <t>Экспортная таможенная пошлина</t>
  </si>
  <si>
    <t>Таможенные сборы</t>
  </si>
  <si>
    <t>Сборы с иностранных автоперевозчиков</t>
  </si>
  <si>
    <t>Сборы за таможенное оформление и таможенное сопровождение</t>
  </si>
  <si>
    <t>Другие таможенные сборы и платежи</t>
  </si>
  <si>
    <t>Взносы/отчисления на социальные нужды</t>
  </si>
  <si>
    <t>Взносы /отчисления на социальное обеспечение</t>
  </si>
  <si>
    <t>Страховые взносы работников</t>
  </si>
  <si>
    <t>Страховые взносы работодателей</t>
  </si>
  <si>
    <t>Страховые взносы занятых индивидуальной трудовой деятельностью</t>
  </si>
  <si>
    <t>Страховые взносы не распределенные по категориям</t>
  </si>
  <si>
    <t xml:space="preserve">Другие взносы/отчисления на социальные нужды       </t>
  </si>
  <si>
    <t>Взносы/отчисления работников</t>
  </si>
  <si>
    <t>Взносы/отчисления работодателй</t>
  </si>
  <si>
    <t>Взносы/отчисления работодателей</t>
  </si>
  <si>
    <t>Другие взносы/отчисления</t>
  </si>
  <si>
    <t>Прочие доходы Социального фонда</t>
  </si>
  <si>
    <t>Полученные официальные трансферты</t>
  </si>
  <si>
    <t>Трансферты из-за границы</t>
  </si>
  <si>
    <t>Приобретение,пошив и ремонт предметов вещевого имущество</t>
  </si>
  <si>
    <t>Приобретение каменного  угля</t>
  </si>
  <si>
    <t>Плата за прочие коммунальные услуги</t>
  </si>
  <si>
    <t xml:space="preserve">Расходы на оплату услуг банков и услуг по размешение и погащению </t>
  </si>
  <si>
    <t>От правительств иностранных государств</t>
  </si>
  <si>
    <t>Текущие</t>
  </si>
  <si>
    <t>Капитальные</t>
  </si>
  <si>
    <t>От международных организаций</t>
  </si>
  <si>
    <t>Трансферты сектора госуправления</t>
  </si>
  <si>
    <t>Гранты местным бюджетам</t>
  </si>
  <si>
    <t>Категориальные гранты</t>
  </si>
  <si>
    <t>Выравнивающие гранты</t>
  </si>
  <si>
    <t>Стимулирующие гранты</t>
  </si>
  <si>
    <t>Средства, получаемые по взаимным расчетам</t>
  </si>
  <si>
    <t>Санитарные услуги в содержании зданий и помещений</t>
  </si>
  <si>
    <t>Расходы за изготовление бланков</t>
  </si>
  <si>
    <t>Средства, получаемые по взаимным расчетам из республиканского бюджета</t>
  </si>
  <si>
    <t>Средства, получаемые по взаимным расчетам из местного бюджета</t>
  </si>
  <si>
    <t>Неналоговые доходы</t>
  </si>
  <si>
    <t>Доходы от собственности и проценты</t>
  </si>
  <si>
    <t>Проценты</t>
  </si>
  <si>
    <t>Проценты по депозитам</t>
  </si>
  <si>
    <t>Проценты по депозитам Правительства, находящиеся в Национальном банке КР</t>
  </si>
  <si>
    <t>Курсовая прибыль /убыток</t>
  </si>
  <si>
    <t>Проценты по выданным бюджетным ссудам и кредитам</t>
  </si>
  <si>
    <t>Проценты по ценным бумагам</t>
  </si>
  <si>
    <t>Процентные доходы по краткосрочным ценным бумагам</t>
  </si>
  <si>
    <t>Процентные доходы по долгосрочным ценным бумагам</t>
  </si>
  <si>
    <t>Дивиденды и прибыль</t>
  </si>
  <si>
    <t>Дивиденды</t>
  </si>
  <si>
    <t>Дивиденды, начисленные на государственный пакет акций</t>
  </si>
  <si>
    <t>Прибыль</t>
  </si>
  <si>
    <t>Прибыль Национального банка КР</t>
  </si>
  <si>
    <t>Арендная плата</t>
  </si>
  <si>
    <t>Плата за разработку месторождений полезных ископаемых или ископаемого топлива</t>
  </si>
  <si>
    <t>Плата за использование природных ресурсов</t>
  </si>
  <si>
    <t>Плата за аренду земель</t>
  </si>
  <si>
    <t>Плата за аренду земель Фонда перераспределения земель</t>
  </si>
  <si>
    <t>Плата за использование лесных ресурсов</t>
  </si>
  <si>
    <t>Плата за использование водных ресурсов</t>
  </si>
  <si>
    <t>Обслуживание  транспортные средств</t>
  </si>
  <si>
    <t>Прочие платежи за использование природных активов</t>
  </si>
  <si>
    <t>Плата за аренду помещений, зданий и сооружений, находящихся в государственной и муниципальной собственности</t>
  </si>
  <si>
    <t>Плата за аренду зданий и сооружений</t>
  </si>
  <si>
    <t>Плата за аренду помещений</t>
  </si>
  <si>
    <t>Доходы от продажи товаров и оказания услуг</t>
  </si>
  <si>
    <t>Административные сборы и платежи</t>
  </si>
  <si>
    <t>Сборы и платежи</t>
  </si>
  <si>
    <t>Плата за выдачу лицензий</t>
  </si>
  <si>
    <t>Плата за выдачу сертификатов и других разрешительных документов</t>
  </si>
  <si>
    <t>Плата за право осуществления лотерейной деятельности</t>
  </si>
  <si>
    <t>Плата за регистрацию и перерегистрацию транспортных средств</t>
  </si>
  <si>
    <t>Пробирная плата</t>
  </si>
  <si>
    <t>Плата за обслуживание счетов</t>
  </si>
  <si>
    <t>Государственные пошлины</t>
  </si>
  <si>
    <t>Государственная пошлина за выдачу паспортов гражданам Кыргызской Республики</t>
  </si>
  <si>
    <t>Государственная пошлина, взимаемая органами юстиции</t>
  </si>
  <si>
    <t>Госпошлина за удостоверение договоров по отчуждению недвижимого имущества</t>
  </si>
  <si>
    <t>Госпошлина за удостоверение прочих возмездных и безвозмездных договоров</t>
  </si>
  <si>
    <t>Госпошлина за удостоверение доверенностей</t>
  </si>
  <si>
    <t>Госпошлина за совершение иных нотариальных действий</t>
  </si>
  <si>
    <t>Госпошлина за совершение актов гражданского состояния и других действий</t>
  </si>
  <si>
    <t>Государственная пошлина, взимаемая судебными органами</t>
  </si>
  <si>
    <t>Поступления от оказания платных услуг</t>
  </si>
  <si>
    <t>Плата за оказание услуг в сфере здравоохранения</t>
  </si>
  <si>
    <t>Плата за оказание медицинских, стоматологических услуг</t>
  </si>
  <si>
    <t>Плата за проведение целевых исследований по заказу международных, медицинских и неправительственных организаций</t>
  </si>
  <si>
    <t>Плата за реализацию медикаментов, крови и компонентов</t>
  </si>
  <si>
    <t>Плата за проведение дезинфекционных, дезинсекционных и дератизационных работ, изготовление лечебно –профилактических препаратов</t>
  </si>
  <si>
    <t>Плата за оказание услуг в сфере образования</t>
  </si>
  <si>
    <t>Плата за контрактное обучение в учебных заведениях (ВУЗ, ПТУ, СУЗ)</t>
  </si>
  <si>
    <t>Плата за проведение тестирования выпускников общеобразовательных школ –претендентов на получение документов особого образца</t>
  </si>
  <si>
    <t>Поступления от учебно – производственной деятельности учащихся, плата за проживание в общежитиях, гостиницах</t>
  </si>
  <si>
    <t>Плата за оказание услуг в сфере культуры</t>
  </si>
  <si>
    <t>Плата за предоставление музейных, библиотечных фондов</t>
  </si>
  <si>
    <t>Плата от зрелищных, развлекательных учреждений, за посещение музеев</t>
  </si>
  <si>
    <t>Поступление за оздоровительные услуги спортивных секций, бассейнов</t>
  </si>
  <si>
    <t>Плата за оказание услуг в сфере сельского и водного хозяйства</t>
  </si>
  <si>
    <t>Плата за проведение химического анализа растений, продукции, почв, проведение обследовательских мероприятий (апробация, контроль)</t>
  </si>
  <si>
    <t>Плата за лабораторное определение посевных качеств семенного и посадочного материала сельскохозяйственных культур</t>
  </si>
  <si>
    <t>Плата за оказание ветеринарных услуг</t>
  </si>
  <si>
    <t>Плата за оказание других видов услуг</t>
  </si>
  <si>
    <t>Сборы за прием экзаменов на право получения водительского удостоверения, осмотр автотранспортного средства</t>
  </si>
  <si>
    <t>Поступления за услуги дорожной техники, автоуслуги (сопровождение)</t>
  </si>
  <si>
    <t>Сборы за таможенное оформление, таможенное сопровождение</t>
  </si>
  <si>
    <t>Плата за подписку и реализацию газет, за рекламные объявления</t>
  </si>
  <si>
    <t>Плата за полиграфические услуги, изготовление дипломов, аттестатов</t>
  </si>
  <si>
    <t>Плата за оформление, хранение, поиск и выдачу различных документов</t>
  </si>
  <si>
    <t>Плата за прохождение альтернативной службы</t>
  </si>
  <si>
    <t>Плата за организацию и проведение обучающих программ, курсов, семинаров, конференций</t>
  </si>
  <si>
    <t>Плата за оказание прочих услуг</t>
  </si>
  <si>
    <t>Штрафы, санкции, конфискации</t>
  </si>
  <si>
    <t>Административные штрафы</t>
  </si>
  <si>
    <t>Поступления от реализации выявленной контрабанды</t>
  </si>
  <si>
    <t>Поступления от реализации конфискованного имущества</t>
  </si>
  <si>
    <t>Работники, нанятые по контракту на временной основе</t>
  </si>
  <si>
    <t>Поступления от проведения  контрольно – надзорных мероприятий</t>
  </si>
  <si>
    <t>Возмещение причиненного ущерба по экономическим преступлениям</t>
  </si>
  <si>
    <t>Прочие поступления по штрафам, санкциям и конфискациям</t>
  </si>
  <si>
    <t>Добровольные трансферты, кроме грантов</t>
  </si>
  <si>
    <t>Текущие трансферты</t>
  </si>
  <si>
    <t>Текущая помощь от юридических лиц</t>
  </si>
  <si>
    <t>Текущая помощь от физических лиц</t>
  </si>
  <si>
    <t>Капитальные трансферты</t>
  </si>
  <si>
    <t>Капитальная помощь от юридических лиц</t>
  </si>
  <si>
    <t>Капитальная помощь от физических лиц</t>
  </si>
  <si>
    <t>Прочие неналоговые доходы</t>
  </si>
  <si>
    <t>Доходы, обращенные в пользу государства</t>
  </si>
  <si>
    <t>Доходы от реализации основных фондов</t>
  </si>
  <si>
    <t>Прибыль от курсовых разниц</t>
  </si>
  <si>
    <t>Расходы</t>
  </si>
  <si>
    <t>Оплата труда работников</t>
  </si>
  <si>
    <t>Заработная плата</t>
  </si>
  <si>
    <t>Заработная плата постоянных работников</t>
  </si>
  <si>
    <t>Основная заработная плата</t>
  </si>
  <si>
    <t>Надбавки</t>
  </si>
  <si>
    <t>Дополнительные выплаты и компенсации</t>
  </si>
  <si>
    <t>Заработная плата временных работников</t>
  </si>
  <si>
    <t>Работники, нанятые по контракту</t>
  </si>
  <si>
    <t>Работники, нанятые на временной основе</t>
  </si>
  <si>
    <t>Взносы в Социальный Фонд</t>
  </si>
  <si>
    <t>Взносы в Пенсионный Фонд</t>
  </si>
  <si>
    <t>Взносы в Фонд медицинского страхования</t>
  </si>
  <si>
    <t>Использование товаров и услуг</t>
  </si>
  <si>
    <t>Расходы на служебные поездки</t>
  </si>
  <si>
    <t>Командировочные расходы внутри страны</t>
  </si>
  <si>
    <t>Транспортные расходы</t>
  </si>
  <si>
    <t>Гостиничные расходы</t>
  </si>
  <si>
    <t>Суточные расходы</t>
  </si>
  <si>
    <t>Командировочные расходы за границу</t>
  </si>
  <si>
    <t>Коммунальные услуги</t>
  </si>
  <si>
    <t>Плата за воду</t>
  </si>
  <si>
    <t>Плата за электроэнергию</t>
  </si>
  <si>
    <t>Плата за теплоэнергию</t>
  </si>
  <si>
    <t>Плата за газ</t>
  </si>
  <si>
    <t>Услуги связи</t>
  </si>
  <si>
    <t>Услуги телефонной и факсимильной связи</t>
  </si>
  <si>
    <t>Услуги сотовой связи</t>
  </si>
  <si>
    <t>Услуги фельдъегерской связи</t>
  </si>
  <si>
    <t>Услуги почтовой связи</t>
  </si>
  <si>
    <t>Прочие услуги связи</t>
  </si>
  <si>
    <t>Аренда зданий и помещений</t>
  </si>
  <si>
    <t>Аренда оборудования и инвентаря</t>
  </si>
  <si>
    <t>Аренда транспортных средств</t>
  </si>
  <si>
    <t>Аренда прочего имущества</t>
  </si>
  <si>
    <t>Транспортные услуги</t>
  </si>
  <si>
    <t>Бензин, дизель и прочее топливо</t>
  </si>
  <si>
    <t>Приобретение запасных частей</t>
  </si>
  <si>
    <t>Обслуживание транспортных средств</t>
  </si>
  <si>
    <t>Прочие транспортные услуги</t>
  </si>
  <si>
    <t>Приобретение прочих услуг</t>
  </si>
  <si>
    <t>Юридические услуги</t>
  </si>
  <si>
    <t>Услуги консультантов</t>
  </si>
  <si>
    <t>Оплата за оказанные информ.коммун-й услуги</t>
  </si>
  <si>
    <t>Расходы за изготовление бланков, медалей, значков</t>
  </si>
  <si>
    <t>Приобретения прочих услуг по содержанию здании</t>
  </si>
  <si>
    <t>Расходы на текуших ремонт имущества</t>
  </si>
  <si>
    <t>Расходы на текуших ремонт зданий и помещений</t>
  </si>
  <si>
    <t>Услуги вневедомственной охраны</t>
  </si>
  <si>
    <t>Услуги в области информационных технологий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</si>
  <si>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3</t>
  </si>
  <si>
    <t>Прочие услуги, оказанные по контракту</t>
  </si>
  <si>
    <t>Текущий ремонт имущества</t>
  </si>
  <si>
    <t>Текущий ремонт зданий и помещений</t>
  </si>
  <si>
    <t>Текущий ремонт сооружений</t>
  </si>
  <si>
    <t>Текущий ремонт оборудования и инвентаря</t>
  </si>
  <si>
    <t>Услуги по содержанию состояния имущества</t>
  </si>
  <si>
    <t>Санитарные услуги по содержанию зданий и помещений</t>
  </si>
  <si>
    <t>Реставрация памятников истории и культуры</t>
  </si>
  <si>
    <t>Прочие услуги по содержанию зданий, помещений и иного имущества</t>
  </si>
  <si>
    <t>Обучение государственных служащих</t>
  </si>
  <si>
    <t>Приобретение предметов и материалов для текущих хозяйственных целей</t>
  </si>
  <si>
    <t>Приобретение медикаментов и перевязочных средств</t>
  </si>
  <si>
    <t>Приобретение продуктов питания</t>
  </si>
  <si>
    <t>Приобретение оборудования</t>
  </si>
  <si>
    <t>Приобретение, пошив и ремонт предметов вещевого имущества и другого форменного и специального оборудования</t>
  </si>
  <si>
    <t>Прочие приобретения предметов и материалов для текущих хозяйственных целей</t>
  </si>
  <si>
    <t>Расходы, связанные с оплатой прочих услуг</t>
  </si>
  <si>
    <t>Представительские расходы</t>
  </si>
  <si>
    <t>Расходы на изготовление бланков</t>
  </si>
  <si>
    <t>Прочие расходы, связанные с оплатой прочих услуг</t>
  </si>
  <si>
    <t xml:space="preserve">Расходы по амортизации </t>
  </si>
  <si>
    <t>Расходы по амортизации</t>
  </si>
  <si>
    <t>Расходы по амортизации основных фондов</t>
  </si>
  <si>
    <t>Проценты нерезидентам</t>
  </si>
  <si>
    <t xml:space="preserve">Выплата процентов по кредитам и займам, полученных от иностранных государств и международных организаций  </t>
  </si>
  <si>
    <t>Выплата процентов по кредитам и займам, полученным от иностранных государств и международных организаций</t>
  </si>
  <si>
    <t xml:space="preserve">прочие </t>
  </si>
  <si>
    <t>Проценты резидентам, кроме сектора госуправления</t>
  </si>
  <si>
    <t>Выплата процентов по государственным ценным бумагам</t>
  </si>
  <si>
    <t>Выплата процентов по государственным краткосрочным ценным бумагам</t>
  </si>
  <si>
    <t>Выплата процентов по государственным долгосрочным ценным бумагам</t>
  </si>
  <si>
    <t>Проценты другим единицам сектора госуправления</t>
  </si>
  <si>
    <t>Выплата процентов другим единицам сектора госуправления</t>
  </si>
  <si>
    <t>Субсидии</t>
  </si>
  <si>
    <t>Субсидии государственным предприятиям</t>
  </si>
  <si>
    <t>Субсидии нефинансовым государственным предприятиям</t>
  </si>
  <si>
    <t>Субсидии финансовым государственным предприятиям</t>
  </si>
  <si>
    <t>Субсидии частным предприятиям</t>
  </si>
  <si>
    <t>Субсидии нефинансовым частным предприятиям</t>
  </si>
  <si>
    <t>Субсидии финансовым частным предприятиям</t>
  </si>
  <si>
    <t>Гранты</t>
  </si>
  <si>
    <t>Гранты правительствам иностранных государств</t>
  </si>
  <si>
    <t>Текущие гранты правительствам иностранных государств</t>
  </si>
  <si>
    <t>Капитальные гранты правительствам иностранных государств</t>
  </si>
  <si>
    <t>Гранты международным организациям</t>
  </si>
  <si>
    <t>Текущие гранты международным организациям</t>
  </si>
  <si>
    <t>Взносы в международные организации и объединения в рамках СНГ</t>
  </si>
  <si>
    <t>Взносы в международные организации</t>
  </si>
  <si>
    <t>Взносы в интеграционные объединения в рамках СНГ</t>
  </si>
  <si>
    <t>Прочие безвозмездные перечисления</t>
  </si>
  <si>
    <t>Капитальные гранты международным организациям</t>
  </si>
  <si>
    <t>Гранты другим единицам сектора государственного управления</t>
  </si>
  <si>
    <t>Текущие гранты другим единицам сектора государственного управления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</si>
  <si>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2</t>
  </si>
  <si>
    <t>Средства, передаваемые по взаимным расчетам</t>
  </si>
  <si>
    <t>Средства, передаваемые по взаимным расчетам из республиканского в местный бюджет</t>
  </si>
  <si>
    <t xml:space="preserve">Средства, передаваемые по взаимным расчетам из местного в республиканский бюджет </t>
  </si>
  <si>
    <t>Средства, передаваемые на повышение заработной платы</t>
  </si>
  <si>
    <t>Субвенции</t>
  </si>
  <si>
    <t>Субвенции Социальному фонду</t>
  </si>
  <si>
    <t>Капитальные гранты другим единицам сектора государственного управления</t>
  </si>
  <si>
    <t>Социальные пособия</t>
  </si>
  <si>
    <t>Пособия по социальному обеспечению</t>
  </si>
  <si>
    <t>Пенсии по социальному страхованию населения</t>
  </si>
  <si>
    <t>Льготные пенсии за работу в условиях высокогорья</t>
  </si>
  <si>
    <t>Пенсии военнослужащим</t>
  </si>
  <si>
    <t xml:space="preserve">Пенсии многодетным матерям и матерям инвалидов с детства </t>
  </si>
  <si>
    <t>Пенсии отдельным категориям населения</t>
  </si>
  <si>
    <t>Государственное социальное страхование военнослужащих</t>
  </si>
  <si>
    <t>Государственное обязательное личное страхование военнослужащих на случай их гибели, получения инвалидности</t>
  </si>
  <si>
    <t>Выплаты по социальному страхованию населения</t>
  </si>
  <si>
    <t>Компенсационные выплаты к пенсиям за электроэнергию</t>
  </si>
  <si>
    <t>Компенсационные выплаты за трудовые увечья</t>
  </si>
  <si>
    <t xml:space="preserve">Надбавки по социальному страхованию населения </t>
  </si>
  <si>
    <t>Надбавки к пенсиям инвалидов</t>
  </si>
  <si>
    <t>Надбавки к пенсиям за особые заслуги</t>
  </si>
  <si>
    <t>Медицинское страхование населения</t>
  </si>
  <si>
    <t>Медицинское страхование детей до 16 лет</t>
  </si>
  <si>
    <t>Медицинское страхование пенсионеров</t>
  </si>
  <si>
    <t>Медицинское страхование лиц, получающих социальные пособия</t>
  </si>
  <si>
    <t>Пособия по социальной помощи населению</t>
  </si>
  <si>
    <t>Пособия малообеспеченным семьям</t>
  </si>
  <si>
    <t>Единовременное пособие при рождении ребенка</t>
  </si>
  <si>
    <t>Пособия матерям до достижения ребенком 1,5 лет</t>
  </si>
  <si>
    <t>Пособия по безработице</t>
  </si>
  <si>
    <t xml:space="preserve">Прочие социальные пособия и выплаты    </t>
  </si>
  <si>
    <t>Пособия по временной нетрудоспособности</t>
  </si>
  <si>
    <t>Пособия по беременности и родам</t>
  </si>
  <si>
    <t>Выплата ритуальных пособий (на погребение)</t>
  </si>
  <si>
    <t>Льготы населению</t>
  </si>
  <si>
    <t>Прочие расходы по социальному обеспечению</t>
  </si>
  <si>
    <t>Расходы на профессиональное обучение</t>
  </si>
  <si>
    <t>Расходы на организацию общественных работ</t>
  </si>
  <si>
    <t>Расходы на микрокредитование</t>
  </si>
  <si>
    <t>Чек на рабочее место</t>
  </si>
  <si>
    <t>Другие расходы</t>
  </si>
  <si>
    <t>Различные прочие расходы</t>
  </si>
  <si>
    <t>Текущие различные прочие расходы</t>
  </si>
  <si>
    <t>Стипендии</t>
  </si>
  <si>
    <t>Плата исполнительных документов по решению суда</t>
  </si>
  <si>
    <t>Прочие расходы, не отнесенные к другим статьям</t>
  </si>
  <si>
    <t>Расходы от выбытия основных фондов</t>
  </si>
  <si>
    <t>Убытки от обесценения активов</t>
  </si>
  <si>
    <t>Убыток от курсовых разниц</t>
  </si>
  <si>
    <t>Расходы, представленные единой статьей</t>
  </si>
  <si>
    <t>Расходы, представленные единой статьей в системе здравоохранения (Единый плательщик)</t>
  </si>
  <si>
    <t>Страховые резервы и другие резервные фонды</t>
  </si>
  <si>
    <t>Страховые резервы</t>
  </si>
  <si>
    <t>Резервные фонды</t>
  </si>
  <si>
    <t>Фонды</t>
  </si>
  <si>
    <t>Фонд сокращения бедности</t>
  </si>
  <si>
    <t>Прочие фонды</t>
  </si>
  <si>
    <t>Государственные программы</t>
  </si>
  <si>
    <t>Программа государственных инвестиций</t>
  </si>
  <si>
    <t>Нареш даст материал</t>
  </si>
  <si>
    <t>Капитальные различные прочие расходы</t>
  </si>
  <si>
    <t>Активы и обязательства</t>
  </si>
  <si>
    <t>Нефинансовые активы</t>
  </si>
  <si>
    <t>Основные фонды</t>
  </si>
  <si>
    <t>Здания и сооружения</t>
  </si>
  <si>
    <t>Жилые здания и помещения</t>
  </si>
  <si>
    <t>Продажа сельскохозяйственных земель</t>
  </si>
  <si>
    <t>Приобретение сельскохозяйственных земель</t>
  </si>
  <si>
    <t>Продажа несельскохозяйственных земель</t>
  </si>
  <si>
    <t xml:space="preserve">ИТОГО текущих расходов </t>
  </si>
  <si>
    <t>ИТОГО нефинансовые активы</t>
  </si>
  <si>
    <t>Продажа (погашение)</t>
  </si>
  <si>
    <t>Приобретение (выпуск)</t>
  </si>
  <si>
    <t>Выпуск бюджетной ссуды прочим уровням госуправления</t>
  </si>
  <si>
    <t>Погашение ссуды населением</t>
  </si>
  <si>
    <t xml:space="preserve">Выпуск ссуды предприятиям, организациям </t>
  </si>
  <si>
    <t>Выпуск ссуды населению</t>
  </si>
  <si>
    <t>Приобретение (признание)</t>
  </si>
  <si>
    <t>ИТОГО финансовые активы</t>
  </si>
  <si>
    <t>Государственные ценные бумаги, кроме акций</t>
  </si>
  <si>
    <t>Выпуск государственных краткосрочных ценных бумаг, кроме акций</t>
  </si>
  <si>
    <t>Выпуск прочих государственных краткосрочных ценных бумаг, кроме акций</t>
  </si>
  <si>
    <t>Погашение государственных краткосрочных ценных бумаг, кроме акций</t>
  </si>
  <si>
    <t>Погашение прочих государственных краткосрочных ценных бумаг, кроме акций</t>
  </si>
  <si>
    <t>Выпуск государственных долгосрочных ценных бумаг, кроме акций</t>
  </si>
  <si>
    <t>Выпуск прочих государственных долгосрочных ценных бумаг, кроме акций</t>
  </si>
  <si>
    <t>Погашение государственных долгосрочных ценных бумаг, кроме акций</t>
  </si>
  <si>
    <t>Погашение прочих государственных долгосрочных ценных бумаг, кроме акций</t>
  </si>
  <si>
    <t>Погашение (уменьшение)</t>
  </si>
  <si>
    <t>Принятие (увеличение)</t>
  </si>
  <si>
    <t>ИТОГО обязательств</t>
  </si>
  <si>
    <t>Продажа (выбытие) жилых зданий и помещений</t>
  </si>
  <si>
    <t>Продажа (выбытие) квартир</t>
  </si>
  <si>
    <t>Продажа (выбытие) домов</t>
  </si>
  <si>
    <t>Продажа (выбытие) прочих жилых зданий и помещений</t>
  </si>
  <si>
    <t>Приобретение (поступление) жилых зданий и помещений</t>
  </si>
  <si>
    <t>Приобретение (поступление) квартир</t>
  </si>
  <si>
    <t>Приобретение (поступление) домов</t>
  </si>
  <si>
    <t>Приобретение (поступление) прочих жилых зданий и помещений</t>
  </si>
  <si>
    <t>Капитальный ремонт жилых зданий</t>
  </si>
  <si>
    <t>Капитальный ремонт квартир</t>
  </si>
  <si>
    <t>Капитальный ремонт домов</t>
  </si>
  <si>
    <t>Капитальный ремонт прочих жилых зданий и помещений</t>
  </si>
  <si>
    <t>Прочие операции с жилыми зданиями и помещениями</t>
  </si>
  <si>
    <t>Накопленная амортизация на жилые здания и помещения</t>
  </si>
  <si>
    <t>Обесценение жилых зданий и сооружений</t>
  </si>
  <si>
    <t>Нежилые здания</t>
  </si>
  <si>
    <t>Продажа (выбытие) нежилых зданий</t>
  </si>
  <si>
    <t>Продажа (выбытие) производственных зданий</t>
  </si>
  <si>
    <t>Продажа (выбытие) институциональных зданий</t>
  </si>
  <si>
    <t>Продажа (выбытие) военных зданий</t>
  </si>
  <si>
    <t>Продажа (выбытие) прочих зданий</t>
  </si>
  <si>
    <t>Приобретение (поступление) нежилых зданий</t>
  </si>
  <si>
    <t>Приобретение (поступление) производственных зданий</t>
  </si>
  <si>
    <t>Приобретение (поступление) институциональных зданий</t>
  </si>
  <si>
    <t>Приобретение (поступление) военных зданий</t>
  </si>
  <si>
    <t>Приобретение (поступление) прочих зданий</t>
  </si>
  <si>
    <t>Капитальный ремонт нежилых зданий</t>
  </si>
  <si>
    <t>Приобретение прочих товаров и услуг</t>
  </si>
  <si>
    <t>Приобретение санитарных услуг в содержаним зданий</t>
  </si>
  <si>
    <t>Приобретение медицинских товаров и услуг</t>
  </si>
  <si>
    <t>Приобретение,пошив и ремонт предметов</t>
  </si>
  <si>
    <t>Приобретение угля и других видов топлива</t>
  </si>
  <si>
    <t>Капитальный ремонт производственных зданий</t>
  </si>
  <si>
    <t>Капитальный ремонт институциональных зданий</t>
  </si>
  <si>
    <t>Капитальный ремонт военных зданий</t>
  </si>
  <si>
    <t>Капитальный ремонт прочих зданий</t>
  </si>
  <si>
    <t>Прочие операции с нежилыми зданиями и помещениями</t>
  </si>
  <si>
    <t>Накопленная амортизация на нежилые здания</t>
  </si>
  <si>
    <t xml:space="preserve">Обесценение нежилых зданий </t>
  </si>
  <si>
    <t>Сооружения</t>
  </si>
  <si>
    <t xml:space="preserve">Продажа (выбытие) сооружений </t>
  </si>
  <si>
    <t>Продажа (выбытие) производственных сооружений</t>
  </si>
  <si>
    <t>Продажа (выбытие) дорог</t>
  </si>
  <si>
    <t>Продажа (выбытие) мостов</t>
  </si>
  <si>
    <t>Продажа (выбытие) прочих сооружений</t>
  </si>
  <si>
    <t>Приобретение (поступление) сооружений</t>
  </si>
  <si>
    <t>Приобретение (поступление) производственных сооружений</t>
  </si>
  <si>
    <t>Приобретение (поступление) дорог</t>
  </si>
  <si>
    <t>Приобретение (поступление) мостов</t>
  </si>
  <si>
    <t>Приобретение (поступление) прочих сооружений</t>
  </si>
  <si>
    <t>Капитальный ремонт сооружений</t>
  </si>
  <si>
    <t>Капитальный ремонт производственных сооружений</t>
  </si>
  <si>
    <t>Капитальный ремонт дорог</t>
  </si>
  <si>
    <t>Капитальный ремонт мостов</t>
  </si>
  <si>
    <t>Капитальный ремонт прочих сооружений</t>
  </si>
  <si>
    <t>Прочие операции с сооружениями</t>
  </si>
  <si>
    <t>Накопленная амортизация на сооружения</t>
  </si>
  <si>
    <t>Обесценение сооружений</t>
  </si>
  <si>
    <t>Машины и оборудование</t>
  </si>
  <si>
    <t>Транспортные средства</t>
  </si>
  <si>
    <t>Продажа (выбытие) транспортных средств</t>
  </si>
  <si>
    <t>Продажа (выбытие) легковых автомобилей</t>
  </si>
  <si>
    <t>Продажа (выбытие) автобусов</t>
  </si>
  <si>
    <t>Продажа (выбытие) грузовых машин</t>
  </si>
  <si>
    <t>Продажа (выбытие) поездов</t>
  </si>
  <si>
    <t>Продажа (выбытие) водных транспортных средств</t>
  </si>
  <si>
    <t>Продажа (выбытие) воздушного транспорта</t>
  </si>
  <si>
    <t>Продажа (выбытие) прочих транспортных средств</t>
  </si>
  <si>
    <t>Приобретение (поступление) транспортных средств</t>
  </si>
  <si>
    <t>Приобретение (поступление) легковых автомобилей</t>
  </si>
  <si>
    <t>Приобретение (поступление) автобусов</t>
  </si>
  <si>
    <t>Приобретение (поступление) грузовых машин</t>
  </si>
  <si>
    <t>Приобретение (поступление) поездов</t>
  </si>
  <si>
    <t>Приобретение (поступление) водных транспортных средств</t>
  </si>
  <si>
    <t>Приобретение (поступление) воздушного транспорта</t>
  </si>
  <si>
    <t>Приобретение (поступление) прочих транспортных средств</t>
  </si>
  <si>
    <t>Капитальный ремонт транспортных средств</t>
  </si>
  <si>
    <t>Капитальный ремонт легковых автомобилей</t>
  </si>
  <si>
    <t>Капитальный ремонт автобусов</t>
  </si>
  <si>
    <t>Капитальный ремонт грузовых машин</t>
  </si>
  <si>
    <t>Капитальный ремонт поездов</t>
  </si>
  <si>
    <t>Капитальный ремонт водных транспортных средств</t>
  </si>
  <si>
    <t>Капитальный ремонт воздушного транспорта</t>
  </si>
  <si>
    <t>Капитальный ремонт прочих транспортных средств</t>
  </si>
  <si>
    <t>Прочие операции с транспортными средствами</t>
  </si>
  <si>
    <t>Накопленная амортизация на транспортные средства</t>
  </si>
  <si>
    <t>Обесценение транспортных средств</t>
  </si>
  <si>
    <t>Механизмы и производственное оборудование</t>
  </si>
  <si>
    <t>Продажа (выбытие) механизмов и производственного оборудования</t>
  </si>
  <si>
    <t>Продажа (выбытие) производственных механизмов и оборудования</t>
  </si>
  <si>
    <t>Продажа (выбытие) сельскохозяйственных механизмов и оборудования</t>
  </si>
  <si>
    <t>Продажа (выбытие) прочих механизмов и оборудования</t>
  </si>
  <si>
    <t>Приобретение (поступление) механизмов и производственного оборудования</t>
  </si>
  <si>
    <t>Приобретение (поступление) производственных механизмов и оборудования</t>
  </si>
  <si>
    <t>Приобретение (поступление) сельскохозяйственных механизмов и оборудования</t>
  </si>
  <si>
    <t>Приобретение (поступление) прочих механизмов и оборудования</t>
  </si>
  <si>
    <t>Капитальный ремонт механизмов и производственного оборудования</t>
  </si>
  <si>
    <t>Капитальный ремонт производственных механизмов и оборудования</t>
  </si>
  <si>
    <t>Капитальный ремонт сельскохозяйственных механизмов и оборудования</t>
  </si>
  <si>
    <t>Капитальный ремонт прочих механизмов и оборудования</t>
  </si>
  <si>
    <t>Прочие операции с механизмами и производственным оборудованием</t>
  </si>
  <si>
    <t>Накопленная амортизация на производственные механизмы и оборудование</t>
  </si>
  <si>
    <t>Приобретение прочих механизимов и оборудования</t>
  </si>
  <si>
    <t>Приобретение и строительство прочих жилых  зданий и помещений</t>
  </si>
  <si>
    <t>Обесценение механизмов и производственного оборудования</t>
  </si>
  <si>
    <t xml:space="preserve">Коммунальные услуги </t>
  </si>
  <si>
    <t>Прибретение легковых автомобилей</t>
  </si>
  <si>
    <t>Мебель, офисное оборудование и инструменты</t>
  </si>
  <si>
    <t>Продажа (выбытие) мебели, офисного оборудования и инструментов</t>
  </si>
  <si>
    <t>Продажа (выбытие) мебели</t>
  </si>
  <si>
    <t>Продажа (выбытие) офисного оборудования</t>
  </si>
  <si>
    <t>Продажа (выбытие) компьютерного оборудования</t>
  </si>
  <si>
    <t>Продажа (выбытие) инструментов</t>
  </si>
  <si>
    <t>Продажа (выбытие) прочей мебели и оборудования</t>
  </si>
  <si>
    <t>Приобретение мебели, офисного оборудования и инструментов</t>
  </si>
  <si>
    <t>Приобретение (поступление) мебели</t>
  </si>
  <si>
    <t>Приобретение (поступление) офисного оборудования</t>
  </si>
  <si>
    <t>Приобретение (поступление) компьютерного оборудования</t>
  </si>
  <si>
    <t>Приобретение (поступление) инструментов</t>
  </si>
  <si>
    <t>Приобретение (поступление) прочей мебели и оборудования</t>
  </si>
  <si>
    <t>Прочие операции с мебелью, офисным оборудованием и инструментами</t>
  </si>
  <si>
    <t>Накопленная амортизация на мебель</t>
  </si>
  <si>
    <t>Обесценение мебели, офисного оборудования и инструментов</t>
  </si>
  <si>
    <t>Другие основные фонды</t>
  </si>
  <si>
    <t>Культивируемые активы, включая растения и животных</t>
  </si>
  <si>
    <t>Продажа (выбытие) культивируемых активов, включая растения и животных</t>
  </si>
  <si>
    <t>Продажа (выбытие) сертифицированных семян</t>
  </si>
  <si>
    <t>Продажа (выбытие) растений</t>
  </si>
  <si>
    <t>Продажа (выбытие) животных</t>
  </si>
  <si>
    <t>Продажа (выбытие) продуктивного скота</t>
  </si>
  <si>
    <t>Продажа (выбытие) рабочего скота</t>
  </si>
  <si>
    <t>Продажа (выбытие) прочих культивируемых активов</t>
  </si>
  <si>
    <t>Приобретение (поступление) культивируемых активов, включая растения и животных</t>
  </si>
  <si>
    <t>Приобретение (поступление) сертифицированных семян</t>
  </si>
  <si>
    <t>Приобретение (поступление) растений</t>
  </si>
  <si>
    <t>Приобретение (поступление) животных</t>
  </si>
  <si>
    <t>Приобретение (поступление) продуктивного скота</t>
  </si>
  <si>
    <t>Приобретение (поступление) рабочего скота</t>
  </si>
  <si>
    <t>Приобретение (поступление) прочих культивируемых активов</t>
  </si>
  <si>
    <r>
      <t>Прочие опе</t>
    </r>
    <r>
      <rPr>
        <sz val="12"/>
        <rFont val="Calibri"/>
        <family val="2"/>
        <charset val="204"/>
      </rPr>
      <t>рации с культивируемыми активами</t>
    </r>
  </si>
  <si>
    <t>Обесценение культивируемых активов</t>
  </si>
  <si>
    <t>Нематериальные активы</t>
  </si>
  <si>
    <t>Продажа (выбытие) нематериальных активов</t>
  </si>
  <si>
    <t>Показатели</t>
  </si>
  <si>
    <t>Коды статьей и элементов</t>
  </si>
  <si>
    <t>Продажа (выбытие) авторских прав и патентов</t>
  </si>
  <si>
    <t>Продажа (выбытие) прав на недра и прочих прав</t>
  </si>
  <si>
    <t xml:space="preserve">Примечание: В форме заполняются только те строки, содержащие экономические показатели, а остальные строки необходимо скрыть.  </t>
  </si>
  <si>
    <t xml:space="preserve">                       Включение дополнительных строк с показателями, не указанными в настоящей форме, строго не допускается.</t>
  </si>
  <si>
    <t>Продажа (выбытие) прочих нематериальных активов</t>
  </si>
  <si>
    <t>Приобретение (поступление) нематериальных активов</t>
  </si>
  <si>
    <t>Приобретение (поступление) авторских прав и патентов</t>
  </si>
  <si>
    <t>Приобретение (поступление) прав на недра и прочих прав</t>
  </si>
  <si>
    <t>Приобретение (поступление) прочих нематериальных активов</t>
  </si>
  <si>
    <t>Прочие операции с нематериальными активами</t>
  </si>
  <si>
    <t>Обесценение нематериальных активов</t>
  </si>
  <si>
    <t>Библиотечный фонд</t>
  </si>
  <si>
    <t>Продажа (выбытие) активов библиотечного фонда</t>
  </si>
  <si>
    <t>Приобретение (поступление) активов библиотечного фонда</t>
  </si>
  <si>
    <t>Прочие операции с библиотечным фондом</t>
  </si>
  <si>
    <t>Обесценение библиотечного фонда</t>
  </si>
  <si>
    <t>Незавершенное строительство</t>
  </si>
  <si>
    <t>Незавершенное строительство жилых зданий и помещений</t>
  </si>
  <si>
    <t>Незавершенное строительство нежилых зданий</t>
  </si>
  <si>
    <t>Незавершенное строительство сооружений</t>
  </si>
  <si>
    <t>Запасы</t>
  </si>
  <si>
    <t>Стратегические запасы</t>
  </si>
  <si>
    <t>Запасы фонда государственного материального резерва</t>
  </si>
  <si>
    <t>Продажа (выбытие) запасов фонда государственного материального резерва</t>
  </si>
  <si>
    <t>Продажа (выбытие) горюче-смазочных материалов</t>
  </si>
  <si>
    <t>Продажа (выбытие) зерновых культур</t>
  </si>
  <si>
    <t>Продажа (выбытие) прочих запасов фонда государственного материального резерва</t>
  </si>
  <si>
    <t>Приобретение (поступление) запасов фонда государственного материального резерва</t>
  </si>
  <si>
    <t>Приобретение (поступление) горюче-смазочных материалов</t>
  </si>
  <si>
    <t>Приобретение (поступление) запасов зерновых культур</t>
  </si>
  <si>
    <t>Приобретение (поступление) прочих запасов фонда государственного материального резерва</t>
  </si>
  <si>
    <t>Прочие операции с запасами фонда государственного материального резерва</t>
  </si>
  <si>
    <t>Обесценение запасов фонда государственного материального резерва</t>
  </si>
  <si>
    <t>Прочие запасы</t>
  </si>
  <si>
    <t>Сырье и материалы</t>
  </si>
  <si>
    <t>Продажа (выбытие) сырья и материалов</t>
  </si>
  <si>
    <t>Приобретение (поступление) запасов сырья и материалов</t>
  </si>
  <si>
    <t>Прочие операции с сырьем и материалами</t>
  </si>
  <si>
    <t>Обесценение сырья и материалов</t>
  </si>
  <si>
    <t xml:space="preserve">Незавершенное производство </t>
  </si>
  <si>
    <t>Продажа (уменьшение) запасов незавершенного производства</t>
  </si>
  <si>
    <t>Приобретение (увеличение) запасов незавершенного производства</t>
  </si>
  <si>
    <t>Готовая продукция</t>
  </si>
  <si>
    <t>Продажа (выбытие) готовой продукции</t>
  </si>
  <si>
    <t>Приобретение (изготовление) готовой продукции</t>
  </si>
  <si>
    <t>Прочие операции с готовой продукцией</t>
  </si>
  <si>
    <t>Обесценение готовой продукции</t>
  </si>
  <si>
    <t>Товары для перепродажи</t>
  </si>
  <si>
    <t>Продажа (выбытие) товаров предназначенных для перепродажи</t>
  </si>
  <si>
    <t>Приобретение (поступление) товаров предназначенных для перепродажи</t>
  </si>
  <si>
    <t>Прочие операции с товарами предназначенными для перепродажи</t>
  </si>
  <si>
    <r>
      <t>Обесцен</t>
    </r>
    <r>
      <rPr>
        <sz val="12"/>
        <rFont val="Calibri"/>
        <family val="2"/>
        <charset val="204"/>
      </rPr>
      <t>ение товаров предназначенных для перепродажи</t>
    </r>
  </si>
  <si>
    <t>МБП</t>
  </si>
  <si>
    <t>МБП в эксплуатации</t>
  </si>
  <si>
    <t>Ценности</t>
  </si>
  <si>
    <t>Драгоценные металлы и камни</t>
  </si>
  <si>
    <t>Продажа (выбытие) драгоценных металлов и камней</t>
  </si>
  <si>
    <t>Приобретение (поступление) драгоценных металлов и камней</t>
  </si>
  <si>
    <t>Активы культурного наследия</t>
  </si>
  <si>
    <t>Продажа (выбытие) активов культурного наследия</t>
  </si>
  <si>
    <t>Приобретение (поступление) активов культурного наследия</t>
  </si>
  <si>
    <t>Ювелирные изделия</t>
  </si>
  <si>
    <t>Продажа (выбытие) ювелирных изделий</t>
  </si>
  <si>
    <t>Приобретение (поступление) ювелирных изделий</t>
  </si>
  <si>
    <t>Земля и другие непроизведенные активы</t>
  </si>
  <si>
    <t>Земля</t>
  </si>
  <si>
    <t>Сельскохозяйственные земли</t>
  </si>
  <si>
    <t>Продажа (выбытие) сельскохозяйственных земель</t>
  </si>
  <si>
    <t>Приобретение (поступление) сельскохозяйственных земель</t>
  </si>
  <si>
    <t>Несельскохозяйственные земли</t>
  </si>
  <si>
    <t>Продажа (выбытие) прочих несельскохозяйственных земель</t>
  </si>
  <si>
    <t>Приобретение (поступление) несельскохозяйственных земель</t>
  </si>
  <si>
    <t>Приобретение земли под жилые здания и сооружения</t>
  </si>
  <si>
    <t>Приобретение земли для производственных целей</t>
  </si>
  <si>
    <t>Приобретение земли для прочих целей</t>
  </si>
  <si>
    <t>Прочие операции с земельными участками</t>
  </si>
  <si>
    <t xml:space="preserve">Благоустройство земельных участков </t>
  </si>
  <si>
    <t>Финансовые активы</t>
  </si>
  <si>
    <t>Внутренние финансовые активы</t>
  </si>
  <si>
    <t>Валюта и депозиты</t>
  </si>
  <si>
    <t>Счета в системе Казначейства Кыргызской Республики</t>
  </si>
  <si>
    <t>Средства республиканского бюджета</t>
  </si>
  <si>
    <t>Нераспределенная часть бюджетных средств республиканского бюджета на текущем счете Центрального Казначейства</t>
  </si>
  <si>
    <t>Лицевой счет учреждения - бюджетные средства республиканского бюджета</t>
  </si>
  <si>
    <t>Лицевой счет учреждения - специальные средства республиканского бюджета</t>
  </si>
  <si>
    <t xml:space="preserve">Депозитный счет учреждения - депозитные средства республиканского бюджета </t>
  </si>
  <si>
    <t>Продажа авторских прав и патентов</t>
  </si>
  <si>
    <t>Продажа прав на недра</t>
  </si>
  <si>
    <t>Продажа прав на использования частот</t>
  </si>
  <si>
    <t>Продажа прочих прав и нематериальных активов</t>
  </si>
  <si>
    <t>Приобретение авторских прав и патентов</t>
  </si>
  <si>
    <t xml:space="preserve">Приобретение прав на недра </t>
  </si>
  <si>
    <t>Приобретение прав на использование частот</t>
  </si>
  <si>
    <t>Приобретение прочих прав и нематериальных активов</t>
  </si>
  <si>
    <t>Продажа горюче-смазочных материалов</t>
  </si>
  <si>
    <t>Продажа зерновых культур</t>
  </si>
  <si>
    <t>Продажа прочих запасов фонда государственного материального резерва</t>
  </si>
  <si>
    <t>Приобретение прочих запасов фонда государственного материального резерва</t>
  </si>
  <si>
    <t>Продажа сырья и материалов</t>
  </si>
  <si>
    <t>Приобретение запасов сырья и материалов</t>
  </si>
  <si>
    <t>Приобретение запасов горюче-смазочных материалов</t>
  </si>
  <si>
    <t>Приобретение запасов зерновых культур</t>
  </si>
  <si>
    <t>Продажа запасов незавершенного производства</t>
  </si>
  <si>
    <t>Приобретение запасов незавершенного производства</t>
  </si>
  <si>
    <t>Продажа готовой продукции</t>
  </si>
  <si>
    <t>Приобретение готовой продукции</t>
  </si>
  <si>
    <t>Продажа товаров для перепродажи</t>
  </si>
  <si>
    <t>Годы</t>
  </si>
  <si>
    <t>Форма 4. Отчет об исполнении сметы по специальным средствам ОшГУ за 2015,2016,2017 годы.</t>
  </si>
  <si>
    <t>Форма 2. Отчет об исполнении сметы расходов по бюджетным средствам ОшГУ за 2015,2016,2017 годы.</t>
  </si>
  <si>
    <t>Форма 2. Отчет об исполнении сметы расходов по бюджетным средствам по науке ОшГУ 2015,2016,2017годы.</t>
  </si>
  <si>
    <t>(тыс. сом)</t>
  </si>
  <si>
    <t>2013 г.</t>
  </si>
  <si>
    <t>2014 г.</t>
  </si>
  <si>
    <t>2015 г.</t>
  </si>
  <si>
    <t>2016 г.</t>
  </si>
  <si>
    <t>2017 г.</t>
  </si>
  <si>
    <t xml:space="preserve">Обязательные расходы </t>
  </si>
  <si>
    <t>Расходы на развитие университета</t>
  </si>
  <si>
    <t>Структура общих затрат ОшГУ за 2013-2017 годы.</t>
  </si>
  <si>
    <t>Общий объем затрат</t>
  </si>
  <si>
    <t>Фонд заработной платы (в СФ 17,25%)</t>
  </si>
  <si>
    <t>Доля ФЗП в общем объеме затрат, %</t>
  </si>
  <si>
    <t>Стипендия</t>
  </si>
  <si>
    <t>Доля обязательные расходы  в общем объеме затрат, %</t>
  </si>
  <si>
    <t>Доля на развитие университета в общем объеме затрат, %</t>
  </si>
</sst>
</file>

<file path=xl/styles.xml><?xml version="1.0" encoding="utf-8"?>
<styleSheet xmlns="http://schemas.openxmlformats.org/spreadsheetml/2006/main">
  <numFmts count="2">
    <numFmt numFmtId="164" formatCode="000"/>
    <numFmt numFmtId="165" formatCode="#,##0.00;\ \(#,##0.00\)"/>
  </numFmts>
  <fonts count="3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4"/>
      <name val="Calibri"/>
      <family val="2"/>
      <charset val="204"/>
    </font>
    <font>
      <b/>
      <sz val="14"/>
      <color indexed="53"/>
      <name val="Calibri"/>
      <family val="2"/>
      <charset val="204"/>
    </font>
    <font>
      <sz val="14"/>
      <color indexed="53"/>
      <name val="Calibri"/>
      <family val="2"/>
      <charset val="204"/>
    </font>
    <font>
      <b/>
      <sz val="11"/>
      <color indexed="53"/>
      <name val="Calibri"/>
      <family val="2"/>
      <charset val="204"/>
    </font>
    <font>
      <sz val="10"/>
      <name val="Arial Cyr"/>
      <charset val="204"/>
    </font>
    <font>
      <b/>
      <i/>
      <u/>
      <sz val="11"/>
      <name val="Calibri"/>
      <charset val="204"/>
    </font>
    <font>
      <i/>
      <u/>
      <sz val="11"/>
      <name val="Calibri"/>
      <charset val="204"/>
    </font>
    <font>
      <sz val="10"/>
      <name val="Calibri"/>
      <charset val="204"/>
    </font>
    <font>
      <b/>
      <sz val="10"/>
      <name val="Calibri"/>
      <charset val="204"/>
    </font>
    <font>
      <b/>
      <i/>
      <u/>
      <sz val="10"/>
      <name val="Calibri"/>
      <charset val="204"/>
    </font>
    <font>
      <b/>
      <sz val="12"/>
      <color indexed="53"/>
      <name val="Calibri"/>
      <charset val="204"/>
    </font>
    <font>
      <sz val="12"/>
      <name val="Arial Cyr"/>
      <charset val="204"/>
    </font>
    <font>
      <sz val="8"/>
      <name val="Calibri"/>
      <charset val="204"/>
    </font>
    <font>
      <i/>
      <u/>
      <sz val="10"/>
      <name val="Calibri"/>
      <charset val="204"/>
    </font>
    <font>
      <b/>
      <sz val="11"/>
      <name val="Calibri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Calibri"/>
      <family val="2"/>
      <charset val="204"/>
    </font>
    <font>
      <sz val="10"/>
      <name val="Arial Cyr"/>
      <charset val="204"/>
    </font>
    <font>
      <sz val="11"/>
      <name val="Calibri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9" fillId="0" borderId="0"/>
    <xf numFmtId="0" fontId="1" fillId="0" borderId="0"/>
  </cellStyleXfs>
  <cellXfs count="182">
    <xf numFmtId="0" fontId="0" fillId="0" borderId="0" xfId="0"/>
    <xf numFmtId="0" fontId="4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/>
    </xf>
    <xf numFmtId="164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right" vertical="center"/>
    </xf>
    <xf numFmtId="164" fontId="5" fillId="0" borderId="4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vertical="center"/>
    </xf>
    <xf numFmtId="164" fontId="5" fillId="0" borderId="5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/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left"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/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/>
    <xf numFmtId="0" fontId="4" fillId="0" borderId="0" xfId="0" applyFont="1" applyBorder="1" applyAlignment="1">
      <alignment vertical="top" wrapText="1"/>
    </xf>
    <xf numFmtId="0" fontId="12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164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top" wrapText="1"/>
    </xf>
    <xf numFmtId="164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right" vertical="top"/>
    </xf>
    <xf numFmtId="0" fontId="13" fillId="0" borderId="7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/>
    </xf>
    <xf numFmtId="0" fontId="13" fillId="0" borderId="3" xfId="0" applyFont="1" applyFill="1" applyBorder="1" applyAlignment="1">
      <alignment vertical="top" wrapText="1"/>
    </xf>
    <xf numFmtId="0" fontId="13" fillId="0" borderId="3" xfId="0" applyFont="1" applyFill="1" applyBorder="1" applyAlignment="1">
      <alignment vertical="top"/>
    </xf>
    <xf numFmtId="0" fontId="15" fillId="0" borderId="3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164" fontId="13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top"/>
    </xf>
    <xf numFmtId="0" fontId="17" fillId="0" borderId="0" xfId="0" applyFont="1"/>
    <xf numFmtId="0" fontId="18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vertical="top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top"/>
    </xf>
    <xf numFmtId="0" fontId="15" fillId="0" borderId="3" xfId="0" applyFont="1" applyFill="1" applyBorder="1" applyAlignment="1">
      <alignment vertical="top"/>
    </xf>
    <xf numFmtId="0" fontId="15" fillId="0" borderId="7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vertical="top"/>
    </xf>
    <xf numFmtId="165" fontId="13" fillId="0" borderId="3" xfId="0" applyNumberFormat="1" applyFont="1" applyFill="1" applyBorder="1" applyAlignment="1">
      <alignment horizontal="right" vertical="center"/>
    </xf>
    <xf numFmtId="0" fontId="13" fillId="0" borderId="3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vertical="top"/>
    </xf>
    <xf numFmtId="0" fontId="14" fillId="0" borderId="7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vertical="top" wrapText="1"/>
    </xf>
    <xf numFmtId="0" fontId="21" fillId="0" borderId="0" xfId="0" applyFont="1"/>
    <xf numFmtId="0" fontId="13" fillId="0" borderId="0" xfId="0" applyFont="1" applyFill="1" applyBorder="1" applyAlignment="1">
      <alignment horizontal="right" vertical="center"/>
    </xf>
    <xf numFmtId="164" fontId="14" fillId="0" borderId="4" xfId="0" applyNumberFormat="1" applyFont="1" applyFill="1" applyBorder="1" applyAlignment="1">
      <alignment horizontal="left" vertical="center"/>
    </xf>
    <xf numFmtId="164" fontId="14" fillId="0" borderId="4" xfId="0" applyNumberFormat="1" applyFont="1" applyFill="1" applyBorder="1" applyAlignment="1">
      <alignment horizontal="center" vertical="center"/>
    </xf>
    <xf numFmtId="2" fontId="22" fillId="0" borderId="3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0" fontId="23" fillId="0" borderId="3" xfId="0" applyFont="1" applyFill="1" applyBorder="1" applyAlignment="1">
      <alignment vertical="top" wrapText="1"/>
    </xf>
    <xf numFmtId="0" fontId="23" fillId="0" borderId="7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left" vertical="top"/>
    </xf>
    <xf numFmtId="164" fontId="25" fillId="0" borderId="0" xfId="0" applyNumberFormat="1" applyFont="1" applyFill="1" applyBorder="1" applyAlignment="1">
      <alignment horizontal="center" vertical="center"/>
    </xf>
    <xf numFmtId="165" fontId="25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vertical="top"/>
    </xf>
    <xf numFmtId="164" fontId="25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/>
    </xf>
    <xf numFmtId="2" fontId="22" fillId="0" borderId="3" xfId="0" applyNumberFormat="1" applyFont="1" applyFill="1" applyBorder="1" applyAlignment="1">
      <alignment horizontal="center"/>
    </xf>
    <xf numFmtId="2" fontId="10" fillId="0" borderId="3" xfId="0" applyNumberFormat="1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 vertical="top"/>
    </xf>
    <xf numFmtId="0" fontId="23" fillId="0" borderId="8" xfId="0" applyFont="1" applyFill="1" applyBorder="1" applyAlignment="1">
      <alignment horizontal="center" vertical="top"/>
    </xf>
    <xf numFmtId="2" fontId="27" fillId="0" borderId="3" xfId="0" applyNumberFormat="1" applyFont="1" applyBorder="1" applyAlignment="1">
      <alignment horizontal="center"/>
    </xf>
    <xf numFmtId="2" fontId="27" fillId="0" borderId="3" xfId="0" applyNumberFormat="1" applyFont="1" applyFill="1" applyBorder="1" applyAlignment="1">
      <alignment horizontal="center"/>
    </xf>
    <xf numFmtId="2" fontId="26" fillId="0" borderId="3" xfId="0" applyNumberFormat="1" applyFont="1" applyBorder="1" applyAlignment="1">
      <alignment horizontal="center"/>
    </xf>
    <xf numFmtId="3" fontId="22" fillId="0" borderId="3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1" fontId="22" fillId="0" borderId="3" xfId="0" applyNumberFormat="1" applyFont="1" applyFill="1" applyBorder="1" applyAlignment="1">
      <alignment horizontal="center"/>
    </xf>
    <xf numFmtId="0" fontId="22" fillId="0" borderId="3" xfId="0" applyNumberFormat="1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4" fillId="0" borderId="0" xfId="0" applyNumberFormat="1" applyFont="1" applyFill="1" applyBorder="1" applyAlignment="1">
      <alignment vertical="top"/>
    </xf>
    <xf numFmtId="2" fontId="4" fillId="0" borderId="3" xfId="0" applyNumberFormat="1" applyFont="1" applyFill="1" applyBorder="1" applyAlignment="1">
      <alignment vertical="top"/>
    </xf>
    <xf numFmtId="2" fontId="13" fillId="0" borderId="3" xfId="0" applyNumberFormat="1" applyFont="1" applyFill="1" applyBorder="1" applyAlignment="1">
      <alignment vertical="top" wrapText="1"/>
    </xf>
    <xf numFmtId="2" fontId="27" fillId="0" borderId="3" xfId="0" applyNumberFormat="1" applyFont="1" applyFill="1" applyBorder="1" applyAlignment="1">
      <alignment horizontal="center" vertical="top"/>
    </xf>
    <xf numFmtId="2" fontId="26" fillId="0" borderId="3" xfId="0" applyNumberFormat="1" applyFont="1" applyFill="1" applyBorder="1" applyAlignment="1">
      <alignment horizontal="center" vertical="top"/>
    </xf>
    <xf numFmtId="2" fontId="13" fillId="0" borderId="3" xfId="0" applyNumberFormat="1" applyFont="1" applyFill="1" applyBorder="1" applyAlignment="1">
      <alignment horizontal="center" vertical="top"/>
    </xf>
    <xf numFmtId="2" fontId="23" fillId="0" borderId="3" xfId="0" applyNumberFormat="1" applyFont="1" applyFill="1" applyBorder="1" applyAlignment="1">
      <alignment horizontal="center" vertical="top" wrapText="1"/>
    </xf>
    <xf numFmtId="2" fontId="14" fillId="0" borderId="3" xfId="0" applyNumberFormat="1" applyFont="1" applyFill="1" applyBorder="1" applyAlignment="1">
      <alignment vertical="top" wrapText="1"/>
    </xf>
    <xf numFmtId="2" fontId="14" fillId="0" borderId="3" xfId="0" applyNumberFormat="1" applyFont="1" applyFill="1" applyBorder="1" applyAlignment="1">
      <alignment horizontal="center" vertical="top"/>
    </xf>
    <xf numFmtId="2" fontId="23" fillId="0" borderId="3" xfId="0" applyNumberFormat="1" applyFont="1" applyFill="1" applyBorder="1" applyAlignment="1">
      <alignment vertical="top" wrapText="1"/>
    </xf>
    <xf numFmtId="2" fontId="23" fillId="0" borderId="3" xfId="0" applyNumberFormat="1" applyFont="1" applyFill="1" applyBorder="1" applyAlignment="1">
      <alignment horizontal="center" vertical="top"/>
    </xf>
    <xf numFmtId="0" fontId="28" fillId="0" borderId="0" xfId="0" applyFont="1" applyFill="1" applyBorder="1" applyAlignment="1">
      <alignment vertical="top"/>
    </xf>
    <xf numFmtId="164" fontId="14" fillId="0" borderId="0" xfId="0" applyNumberFormat="1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top" wrapText="1"/>
    </xf>
    <xf numFmtId="0" fontId="28" fillId="0" borderId="3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/>
    </xf>
    <xf numFmtId="0" fontId="28" fillId="0" borderId="7" xfId="0" applyFont="1" applyFill="1" applyBorder="1" applyAlignment="1">
      <alignment horizontal="center" vertical="top" wrapText="1"/>
    </xf>
    <xf numFmtId="2" fontId="24" fillId="0" borderId="3" xfId="0" applyNumberFormat="1" applyFont="1" applyBorder="1" applyAlignment="1">
      <alignment horizontal="center"/>
    </xf>
    <xf numFmtId="2" fontId="14" fillId="0" borderId="3" xfId="0" applyNumberFormat="1" applyFont="1" applyFill="1" applyBorder="1" applyAlignment="1">
      <alignment horizontal="right" vertical="top"/>
    </xf>
    <xf numFmtId="2" fontId="13" fillId="0" borderId="3" xfId="0" applyNumberFormat="1" applyFont="1" applyFill="1" applyBorder="1" applyAlignment="1">
      <alignment horizontal="right" vertical="top"/>
    </xf>
    <xf numFmtId="2" fontId="13" fillId="0" borderId="3" xfId="0" applyNumberFormat="1" applyFont="1" applyFill="1" applyBorder="1" applyAlignment="1">
      <alignment vertical="top"/>
    </xf>
    <xf numFmtId="2" fontId="14" fillId="0" borderId="3" xfId="0" applyNumberFormat="1" applyFont="1" applyFill="1" applyBorder="1" applyAlignment="1">
      <alignment vertical="top"/>
    </xf>
    <xf numFmtId="0" fontId="13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left" vertical="top"/>
    </xf>
    <xf numFmtId="0" fontId="28" fillId="0" borderId="9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top" wrapText="1"/>
    </xf>
    <xf numFmtId="0" fontId="28" fillId="0" borderId="11" xfId="0" applyFont="1" applyFill="1" applyBorder="1" applyAlignment="1">
      <alignment horizontal="center" vertical="top" wrapText="1"/>
    </xf>
    <xf numFmtId="0" fontId="23" fillId="0" borderId="12" xfId="0" applyFont="1" applyFill="1" applyBorder="1" applyAlignment="1">
      <alignment horizontal="center" vertical="top" wrapText="1"/>
    </xf>
    <xf numFmtId="0" fontId="23" fillId="0" borderId="13" xfId="0" applyFont="1" applyFill="1" applyBorder="1" applyAlignment="1">
      <alignment horizontal="center" vertical="top" wrapText="1"/>
    </xf>
    <xf numFmtId="0" fontId="23" fillId="0" borderId="14" xfId="0" applyFont="1" applyFill="1" applyBorder="1" applyAlignment="1">
      <alignment horizontal="center" vertical="top" wrapText="1"/>
    </xf>
    <xf numFmtId="0" fontId="28" fillId="0" borderId="12" xfId="0" applyFont="1" applyFill="1" applyBorder="1" applyAlignment="1">
      <alignment horizontal="center" vertical="top" wrapText="1"/>
    </xf>
    <xf numFmtId="0" fontId="28" fillId="0" borderId="13" xfId="0" applyFont="1" applyFill="1" applyBorder="1" applyAlignment="1">
      <alignment horizontal="center" vertical="top" wrapText="1"/>
    </xf>
    <xf numFmtId="0" fontId="28" fillId="0" borderId="14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0" xfId="2"/>
    <xf numFmtId="0" fontId="31" fillId="0" borderId="15" xfId="2" applyFont="1" applyBorder="1" applyAlignment="1">
      <alignment horizontal="center" wrapText="1"/>
    </xf>
    <xf numFmtId="0" fontId="31" fillId="0" borderId="16" xfId="2" applyFont="1" applyBorder="1" applyAlignment="1">
      <alignment horizontal="center" wrapText="1"/>
    </xf>
    <xf numFmtId="0" fontId="31" fillId="0" borderId="17" xfId="2" applyFont="1" applyBorder="1" applyAlignment="1">
      <alignment horizontal="justify" wrapText="1"/>
    </xf>
    <xf numFmtId="0" fontId="31" fillId="0" borderId="17" xfId="2" applyFont="1" applyBorder="1" applyAlignment="1">
      <alignment horizontal="center" wrapText="1"/>
    </xf>
    <xf numFmtId="0" fontId="31" fillId="0" borderId="18" xfId="2" applyFont="1" applyBorder="1" applyAlignment="1">
      <alignment horizontal="center" wrapText="1"/>
    </xf>
    <xf numFmtId="0" fontId="32" fillId="2" borderId="15" xfId="2" applyFont="1" applyFill="1" applyBorder="1" applyAlignment="1">
      <alignment horizontal="justify" wrapText="1"/>
    </xf>
    <xf numFmtId="0" fontId="32" fillId="2" borderId="15" xfId="2" applyFont="1" applyFill="1" applyBorder="1" applyAlignment="1">
      <alignment horizontal="center" wrapText="1"/>
    </xf>
    <xf numFmtId="0" fontId="32" fillId="2" borderId="16" xfId="2" applyFont="1" applyFill="1" applyBorder="1" applyAlignment="1">
      <alignment horizontal="center" wrapText="1"/>
    </xf>
    <xf numFmtId="0" fontId="32" fillId="0" borderId="17" xfId="2" applyFont="1" applyBorder="1" applyAlignment="1">
      <alignment horizontal="justify" wrapText="1"/>
    </xf>
    <xf numFmtId="2" fontId="32" fillId="0" borderId="17" xfId="2" applyNumberFormat="1" applyFont="1" applyBorder="1" applyAlignment="1">
      <alignment horizontal="center" wrapText="1"/>
    </xf>
    <xf numFmtId="2" fontId="32" fillId="0" borderId="18" xfId="2" applyNumberFormat="1" applyFont="1" applyBorder="1" applyAlignment="1">
      <alignment horizontal="center" wrapText="1"/>
    </xf>
    <xf numFmtId="0" fontId="1" fillId="0" borderId="0" xfId="2" applyBorder="1"/>
    <xf numFmtId="2" fontId="1" fillId="0" borderId="0" xfId="2" applyNumberFormat="1" applyBorder="1"/>
    <xf numFmtId="0" fontId="30" fillId="0" borderId="0" xfId="2" applyFont="1" applyBorder="1"/>
    <xf numFmtId="0" fontId="31" fillId="0" borderId="0" xfId="2" applyFont="1" applyBorder="1" applyAlignment="1">
      <alignment horizontal="center" wrapText="1"/>
    </xf>
    <xf numFmtId="0" fontId="31" fillId="0" borderId="0" xfId="2" applyFont="1" applyBorder="1" applyAlignment="1">
      <alignment horizontal="justify" wrapText="1"/>
    </xf>
    <xf numFmtId="0" fontId="32" fillId="2" borderId="0" xfId="2" applyFont="1" applyFill="1" applyBorder="1" applyAlignment="1">
      <alignment horizontal="justify" wrapText="1"/>
    </xf>
    <xf numFmtId="0" fontId="32" fillId="2" borderId="0" xfId="2" applyFont="1" applyFill="1" applyBorder="1" applyAlignment="1">
      <alignment horizontal="center" wrapText="1"/>
    </xf>
    <xf numFmtId="0" fontId="32" fillId="0" borderId="0" xfId="2" applyFont="1" applyBorder="1" applyAlignment="1">
      <alignment horizontal="justify" wrapText="1"/>
    </xf>
    <xf numFmtId="2" fontId="32" fillId="0" borderId="0" xfId="2" applyNumberFormat="1" applyFont="1" applyBorder="1" applyAlignment="1">
      <alignment horizontal="center" wrapText="1"/>
    </xf>
    <xf numFmtId="0" fontId="30" fillId="0" borderId="0" xfId="2" applyFont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428625</xdr:colOff>
      <xdr:row>4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628650" y="82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K1093"/>
  <sheetViews>
    <sheetView showGridLines="0" workbookViewId="0">
      <pane ySplit="3" topLeftCell="A4" activePane="bottomLeft" state="frozen"/>
      <selection pane="bottomLeft"/>
    </sheetView>
  </sheetViews>
  <sheetFormatPr defaultRowHeight="15" outlineLevelRow="6"/>
  <cols>
    <col min="1" max="1" width="3" style="3" bestFit="1" customWidth="1"/>
    <col min="2" max="2" width="13" style="2" customWidth="1"/>
    <col min="3" max="3" width="75.5703125" style="2" customWidth="1"/>
    <col min="4" max="16384" width="9.140625" style="3"/>
  </cols>
  <sheetData>
    <row r="1" spans="2:3" s="26" customFormat="1" ht="18.75">
      <c r="B1" s="27" t="s">
        <v>274</v>
      </c>
      <c r="C1" s="28"/>
    </row>
    <row r="2" spans="2:3">
      <c r="B2" s="1"/>
    </row>
    <row r="3" spans="2:3" ht="15.75" thickBot="1">
      <c r="B3" s="4" t="s">
        <v>275</v>
      </c>
      <c r="C3" s="4" t="s">
        <v>276</v>
      </c>
    </row>
    <row r="4" spans="2:3" ht="15.75" collapsed="1" thickTop="1">
      <c r="B4" s="5">
        <v>1</v>
      </c>
      <c r="C4" s="5" t="s">
        <v>277</v>
      </c>
    </row>
    <row r="5" spans="2:3" hidden="1" outlineLevel="1" collapsed="1">
      <c r="B5" s="6">
        <v>11</v>
      </c>
      <c r="C5" s="6" t="s">
        <v>278</v>
      </c>
    </row>
    <row r="6" spans="2:3" hidden="1" outlineLevel="2" collapsed="1">
      <c r="B6" s="6">
        <v>111</v>
      </c>
      <c r="C6" s="6" t="s">
        <v>279</v>
      </c>
    </row>
    <row r="7" spans="2:3" hidden="1" outlineLevel="3" collapsed="1">
      <c r="B7" s="6">
        <v>1111</v>
      </c>
      <c r="C7" s="6" t="s">
        <v>280</v>
      </c>
    </row>
    <row r="8" spans="2:3" s="8" customFormat="1" ht="37.5" hidden="1" outlineLevel="4" collapsed="1">
      <c r="B8" s="7">
        <v>11111</v>
      </c>
      <c r="C8" s="7" t="s">
        <v>286</v>
      </c>
    </row>
    <row r="9" spans="2:3" hidden="1" outlineLevel="5">
      <c r="B9" s="6">
        <v>11111100</v>
      </c>
      <c r="C9" s="6" t="s">
        <v>287</v>
      </c>
    </row>
    <row r="10" spans="2:3" hidden="1" outlineLevel="5">
      <c r="B10" s="6">
        <v>11111200</v>
      </c>
      <c r="C10" s="6" t="s">
        <v>288</v>
      </c>
    </row>
    <row r="11" spans="2:3" hidden="1" outlineLevel="5">
      <c r="B11" s="6">
        <v>11111300</v>
      </c>
      <c r="C11" s="6" t="s">
        <v>289</v>
      </c>
    </row>
    <row r="12" spans="2:3" hidden="1" outlineLevel="5">
      <c r="B12" s="6">
        <v>11111400</v>
      </c>
      <c r="C12" s="6" t="s">
        <v>290</v>
      </c>
    </row>
    <row r="13" spans="2:3" s="8" customFormat="1" ht="37.5" hidden="1" outlineLevel="4" collapsed="1">
      <c r="B13" s="7">
        <v>11112</v>
      </c>
      <c r="C13" s="7" t="s">
        <v>291</v>
      </c>
    </row>
    <row r="14" spans="2:3" hidden="1" outlineLevel="5">
      <c r="B14" s="6">
        <v>11112100</v>
      </c>
      <c r="C14" s="6" t="s">
        <v>292</v>
      </c>
    </row>
    <row r="15" spans="2:3" hidden="1" outlineLevel="5">
      <c r="B15" s="6">
        <v>11112200</v>
      </c>
      <c r="C15" s="6" t="s">
        <v>293</v>
      </c>
    </row>
    <row r="16" spans="2:3" hidden="1" outlineLevel="5">
      <c r="B16" s="6">
        <v>11112300</v>
      </c>
      <c r="C16" s="6" t="s">
        <v>294</v>
      </c>
    </row>
    <row r="17" spans="2:3" hidden="1" outlineLevel="5">
      <c r="B17" s="6">
        <v>11112400</v>
      </c>
      <c r="C17" s="6" t="s">
        <v>295</v>
      </c>
    </row>
    <row r="18" spans="2:3" hidden="1" outlineLevel="5">
      <c r="B18" s="6">
        <v>11112900</v>
      </c>
      <c r="C18" s="6" t="s">
        <v>296</v>
      </c>
    </row>
    <row r="19" spans="2:3" hidden="1" outlineLevel="3" collapsed="1">
      <c r="B19" s="6">
        <v>1112</v>
      </c>
      <c r="C19" s="6" t="s">
        <v>297</v>
      </c>
    </row>
    <row r="20" spans="2:3" s="8" customFormat="1" ht="18.75" hidden="1" outlineLevel="4" collapsed="1">
      <c r="B20" s="7">
        <v>11121</v>
      </c>
      <c r="C20" s="7" t="s">
        <v>298</v>
      </c>
    </row>
    <row r="21" spans="2:3" hidden="1" outlineLevel="5">
      <c r="B21" s="6">
        <v>11121100</v>
      </c>
      <c r="C21" s="6" t="s">
        <v>299</v>
      </c>
    </row>
    <row r="22" spans="2:3" hidden="1" outlineLevel="5">
      <c r="B22" s="6">
        <v>11121200</v>
      </c>
      <c r="C22" s="6" t="s">
        <v>300</v>
      </c>
    </row>
    <row r="23" spans="2:3" hidden="1" outlineLevel="5">
      <c r="B23" s="6">
        <v>11121300</v>
      </c>
      <c r="C23" s="6" t="s">
        <v>301</v>
      </c>
    </row>
    <row r="24" spans="2:3" s="8" customFormat="1" ht="37.5" hidden="1" outlineLevel="4" collapsed="1">
      <c r="B24" s="7">
        <v>11122</v>
      </c>
      <c r="C24" s="7" t="s">
        <v>302</v>
      </c>
    </row>
    <row r="25" spans="2:3" hidden="1" outlineLevel="5">
      <c r="B25" s="6">
        <v>11122100</v>
      </c>
      <c r="C25" s="6" t="s">
        <v>292</v>
      </c>
    </row>
    <row r="26" spans="2:3" hidden="1" outlineLevel="5">
      <c r="B26" s="6">
        <v>11122200</v>
      </c>
      <c r="C26" s="6" t="s">
        <v>293</v>
      </c>
    </row>
    <row r="27" spans="2:3" hidden="1" outlineLevel="5">
      <c r="B27" s="6">
        <v>11122300</v>
      </c>
      <c r="C27" s="6" t="s">
        <v>294</v>
      </c>
    </row>
    <row r="28" spans="2:3" hidden="1" outlineLevel="5">
      <c r="B28" s="6">
        <v>11122400</v>
      </c>
      <c r="C28" s="6" t="s">
        <v>295</v>
      </c>
    </row>
    <row r="29" spans="2:3" hidden="1" outlineLevel="5">
      <c r="B29" s="6">
        <v>11122900</v>
      </c>
      <c r="C29" s="6" t="s">
        <v>303</v>
      </c>
    </row>
    <row r="30" spans="2:3" hidden="1" outlineLevel="3" collapsed="1">
      <c r="B30" s="6">
        <v>1113</v>
      </c>
      <c r="C30" s="6" t="s">
        <v>304</v>
      </c>
    </row>
    <row r="31" spans="2:3" s="8" customFormat="1" ht="18.75" hidden="1" outlineLevel="4" collapsed="1">
      <c r="B31" s="7">
        <v>11131</v>
      </c>
      <c r="C31" s="7" t="s">
        <v>305</v>
      </c>
    </row>
    <row r="32" spans="2:3" hidden="1" outlineLevel="5">
      <c r="B32" s="6">
        <v>11131100</v>
      </c>
      <c r="C32" s="6" t="s">
        <v>306</v>
      </c>
    </row>
    <row r="33" spans="2:3" hidden="1" outlineLevel="5">
      <c r="B33" s="6">
        <v>11131200</v>
      </c>
      <c r="C33" s="6" t="s">
        <v>307</v>
      </c>
    </row>
    <row r="34" spans="2:3" s="8" customFormat="1" ht="18.75" hidden="1" outlineLevel="4" collapsed="1">
      <c r="B34" s="7">
        <v>11132</v>
      </c>
      <c r="C34" s="7" t="s">
        <v>308</v>
      </c>
    </row>
    <row r="35" spans="2:3" hidden="1" outlineLevel="5">
      <c r="B35" s="6">
        <v>11132100</v>
      </c>
      <c r="C35" s="6" t="s">
        <v>309</v>
      </c>
    </row>
    <row r="36" spans="2:3" hidden="1" outlineLevel="5">
      <c r="B36" s="6">
        <v>11132200</v>
      </c>
      <c r="C36" s="6" t="s">
        <v>310</v>
      </c>
    </row>
    <row r="37" spans="2:3" s="8" customFormat="1" ht="18.75" hidden="1" outlineLevel="4" collapsed="1">
      <c r="B37" s="7">
        <v>11133</v>
      </c>
      <c r="C37" s="7" t="s">
        <v>311</v>
      </c>
    </row>
    <row r="38" spans="2:3" hidden="1" outlineLevel="5">
      <c r="B38" s="6">
        <v>11133100</v>
      </c>
      <c r="C38" s="6" t="s">
        <v>312</v>
      </c>
    </row>
    <row r="39" spans="2:3" hidden="1" outlineLevel="5">
      <c r="B39" s="6">
        <v>11133200</v>
      </c>
      <c r="C39" s="6" t="s">
        <v>313</v>
      </c>
    </row>
    <row r="40" spans="2:3" s="8" customFormat="1" ht="18.75" hidden="1" outlineLevel="4" collapsed="1">
      <c r="B40" s="7">
        <v>11134</v>
      </c>
      <c r="C40" s="7" t="s">
        <v>314</v>
      </c>
    </row>
    <row r="41" spans="2:3" hidden="1" outlineLevel="5">
      <c r="B41" s="6">
        <v>11134100</v>
      </c>
      <c r="C41" s="6" t="s">
        <v>315</v>
      </c>
    </row>
    <row r="42" spans="2:3" hidden="1" outlineLevel="5">
      <c r="B42" s="6">
        <v>11134200</v>
      </c>
      <c r="C42" s="6" t="s">
        <v>316</v>
      </c>
    </row>
    <row r="43" spans="2:3" hidden="1" outlineLevel="2" collapsed="1">
      <c r="B43" s="6">
        <v>113</v>
      </c>
      <c r="C43" s="6" t="s">
        <v>317</v>
      </c>
    </row>
    <row r="44" spans="2:3" hidden="1" outlineLevel="3" collapsed="1">
      <c r="B44" s="6">
        <v>1131</v>
      </c>
      <c r="C44" s="6" t="s">
        <v>318</v>
      </c>
    </row>
    <row r="45" spans="2:3" s="8" customFormat="1" ht="18.75" hidden="1" outlineLevel="4" collapsed="1">
      <c r="B45" s="7">
        <v>11311</v>
      </c>
      <c r="C45" s="7" t="s">
        <v>319</v>
      </c>
    </row>
    <row r="46" spans="2:3" hidden="1" outlineLevel="5">
      <c r="B46" s="6">
        <v>11311100</v>
      </c>
      <c r="C46" s="6" t="s">
        <v>320</v>
      </c>
    </row>
    <row r="47" spans="2:3" hidden="1" outlineLevel="5">
      <c r="B47" s="6">
        <v>11311200</v>
      </c>
      <c r="C47" s="6" t="s">
        <v>321</v>
      </c>
    </row>
    <row r="48" spans="2:3" s="8" customFormat="1" ht="18.75" hidden="1" outlineLevel="4" collapsed="1">
      <c r="B48" s="7">
        <v>11312</v>
      </c>
      <c r="C48" s="7" t="s">
        <v>322</v>
      </c>
    </row>
    <row r="49" spans="2:3" ht="30" hidden="1" outlineLevel="5">
      <c r="B49" s="6">
        <v>11312100</v>
      </c>
      <c r="C49" s="6" t="s">
        <v>323</v>
      </c>
    </row>
    <row r="50" spans="2:3" hidden="1" outlineLevel="5">
      <c r="B50" s="6">
        <v>11312200</v>
      </c>
      <c r="C50" s="6" t="s">
        <v>324</v>
      </c>
    </row>
    <row r="51" spans="2:3" ht="30" hidden="1" outlineLevel="5">
      <c r="B51" s="6">
        <v>11312300</v>
      </c>
      <c r="C51" s="6" t="s">
        <v>325</v>
      </c>
    </row>
    <row r="52" spans="2:3" hidden="1" outlineLevel="3" collapsed="1">
      <c r="B52" s="6">
        <v>1136</v>
      </c>
      <c r="C52" s="6" t="s">
        <v>326</v>
      </c>
    </row>
    <row r="53" spans="2:3" s="8" customFormat="1" ht="18.75" hidden="1" outlineLevel="4" collapsed="1">
      <c r="B53" s="7">
        <v>11361</v>
      </c>
      <c r="C53" s="7" t="s">
        <v>327</v>
      </c>
    </row>
    <row r="54" spans="2:3" hidden="1" outlineLevel="5">
      <c r="B54" s="6">
        <v>11361100</v>
      </c>
      <c r="C54" s="6" t="s">
        <v>328</v>
      </c>
    </row>
    <row r="55" spans="2:3" hidden="1" outlineLevel="5">
      <c r="B55" s="6">
        <v>11361200</v>
      </c>
      <c r="C55" s="6" t="s">
        <v>329</v>
      </c>
    </row>
    <row r="56" spans="2:3" hidden="1" outlineLevel="2" collapsed="1">
      <c r="B56" s="6">
        <v>114</v>
      </c>
      <c r="C56" s="6" t="s">
        <v>330</v>
      </c>
    </row>
    <row r="57" spans="2:3" hidden="1" outlineLevel="3" collapsed="1">
      <c r="B57" s="6">
        <v>1141</v>
      </c>
      <c r="C57" s="6" t="s">
        <v>331</v>
      </c>
    </row>
    <row r="58" spans="2:3" s="8" customFormat="1" ht="18.75" hidden="1" outlineLevel="4" collapsed="1">
      <c r="B58" s="7">
        <v>11411</v>
      </c>
      <c r="C58" s="7" t="s">
        <v>332</v>
      </c>
    </row>
    <row r="59" spans="2:3" ht="30" hidden="1" outlineLevel="5">
      <c r="B59" s="6">
        <v>11411100</v>
      </c>
      <c r="C59" s="6" t="s">
        <v>333</v>
      </c>
    </row>
    <row r="60" spans="2:3" hidden="1" outlineLevel="5">
      <c r="B60" s="6">
        <v>11411200</v>
      </c>
      <c r="C60" s="6" t="s">
        <v>334</v>
      </c>
    </row>
    <row r="61" spans="2:3" s="8" customFormat="1" ht="18.75" hidden="1" outlineLevel="4" collapsed="1">
      <c r="B61" s="7">
        <v>11412</v>
      </c>
      <c r="C61" s="7" t="s">
        <v>335</v>
      </c>
    </row>
    <row r="62" spans="2:3" ht="30" hidden="1" outlineLevel="5">
      <c r="B62" s="6">
        <v>11412100</v>
      </c>
      <c r="C62" s="6" t="s">
        <v>336</v>
      </c>
    </row>
    <row r="63" spans="2:3" ht="30" hidden="1" outlineLevel="5">
      <c r="B63" s="6">
        <v>11412200</v>
      </c>
      <c r="C63" s="6" t="s">
        <v>337</v>
      </c>
    </row>
    <row r="64" spans="2:3" s="8" customFormat="1" ht="18.75" hidden="1" outlineLevel="4" collapsed="1">
      <c r="B64" s="7">
        <v>11413</v>
      </c>
      <c r="C64" s="7" t="s">
        <v>338</v>
      </c>
    </row>
    <row r="65" spans="2:3" hidden="1" outlineLevel="5">
      <c r="B65" s="6">
        <v>11413100</v>
      </c>
      <c r="C65" s="6" t="s">
        <v>338</v>
      </c>
    </row>
    <row r="66" spans="2:3" s="8" customFormat="1" ht="37.5" hidden="1" outlineLevel="4" collapsed="1">
      <c r="B66" s="7">
        <v>11414</v>
      </c>
      <c r="C66" s="7" t="s">
        <v>339</v>
      </c>
    </row>
    <row r="67" spans="2:3" hidden="1" outlineLevel="5">
      <c r="B67" s="6">
        <v>11414100</v>
      </c>
      <c r="C67" s="6" t="s">
        <v>339</v>
      </c>
    </row>
    <row r="68" spans="2:3" hidden="1" outlineLevel="3" collapsed="1">
      <c r="B68" s="6">
        <v>1142</v>
      </c>
      <c r="C68" s="6" t="s">
        <v>340</v>
      </c>
    </row>
    <row r="69" spans="2:3" s="8" customFormat="1" ht="37.5" hidden="1" outlineLevel="4" collapsed="1">
      <c r="B69" s="7">
        <v>11421</v>
      </c>
      <c r="C69" s="7" t="s">
        <v>341</v>
      </c>
    </row>
    <row r="70" spans="2:3" hidden="1" outlineLevel="5" collapsed="1">
      <c r="B70" s="6">
        <v>114211</v>
      </c>
      <c r="C70" s="6" t="s">
        <v>342</v>
      </c>
    </row>
    <row r="71" spans="2:3" hidden="1" outlineLevel="6">
      <c r="B71" s="6">
        <v>11421110</v>
      </c>
      <c r="C71" s="6" t="s">
        <v>343</v>
      </c>
    </row>
    <row r="72" spans="2:3" hidden="1" outlineLevel="6">
      <c r="B72" s="6">
        <v>11421120</v>
      </c>
      <c r="C72" s="6" t="s">
        <v>344</v>
      </c>
    </row>
    <row r="73" spans="2:3" hidden="1" outlineLevel="6">
      <c r="B73" s="6">
        <v>11421130</v>
      </c>
      <c r="C73" s="6" t="s">
        <v>345</v>
      </c>
    </row>
    <row r="74" spans="2:3" hidden="1" outlineLevel="6">
      <c r="B74" s="6">
        <v>11421140</v>
      </c>
      <c r="C74" s="6" t="s">
        <v>346</v>
      </c>
    </row>
    <row r="75" spans="2:3" hidden="1" outlineLevel="6">
      <c r="B75" s="6">
        <v>11421150</v>
      </c>
      <c r="C75" s="6" t="s">
        <v>347</v>
      </c>
    </row>
    <row r="76" spans="2:3" hidden="1" outlineLevel="6">
      <c r="B76" s="6">
        <v>11421160</v>
      </c>
      <c r="C76" s="6" t="s">
        <v>348</v>
      </c>
    </row>
    <row r="77" spans="2:3" hidden="1" outlineLevel="6">
      <c r="B77" s="6">
        <v>11421170</v>
      </c>
      <c r="C77" s="6" t="s">
        <v>349</v>
      </c>
    </row>
    <row r="78" spans="2:3" hidden="1" outlineLevel="6">
      <c r="B78" s="6">
        <v>11421180</v>
      </c>
      <c r="C78" s="6" t="s">
        <v>350</v>
      </c>
    </row>
    <row r="79" spans="2:3" hidden="1" outlineLevel="6">
      <c r="B79" s="6">
        <v>11421190</v>
      </c>
      <c r="C79" s="6" t="s">
        <v>351</v>
      </c>
    </row>
    <row r="80" spans="2:3" hidden="1" outlineLevel="5" collapsed="1">
      <c r="B80" s="6">
        <v>114212</v>
      </c>
      <c r="C80" s="6" t="s">
        <v>352</v>
      </c>
    </row>
    <row r="81" spans="2:3" hidden="1" outlineLevel="6">
      <c r="B81" s="6">
        <v>11421210</v>
      </c>
      <c r="C81" s="6" t="s">
        <v>353</v>
      </c>
    </row>
    <row r="82" spans="2:3" hidden="1" outlineLevel="6">
      <c r="B82" s="6">
        <v>11421220</v>
      </c>
      <c r="C82" s="6" t="s">
        <v>354</v>
      </c>
    </row>
    <row r="83" spans="2:3" hidden="1" outlineLevel="6">
      <c r="B83" s="6">
        <v>11421230</v>
      </c>
      <c r="C83" s="6" t="s">
        <v>355</v>
      </c>
    </row>
    <row r="84" spans="2:3" hidden="1" outlineLevel="6">
      <c r="B84" s="6">
        <v>11421290</v>
      </c>
      <c r="C84" s="6" t="s">
        <v>356</v>
      </c>
    </row>
    <row r="85" spans="2:3" hidden="1" outlineLevel="5" collapsed="1">
      <c r="B85" s="6">
        <v>114213</v>
      </c>
      <c r="C85" s="6" t="s">
        <v>357</v>
      </c>
    </row>
    <row r="86" spans="2:3" hidden="1" outlineLevel="6">
      <c r="B86" s="6">
        <v>11421310</v>
      </c>
      <c r="C86" s="6" t="s">
        <v>358</v>
      </c>
    </row>
    <row r="87" spans="2:3" hidden="1" outlineLevel="6">
      <c r="B87" s="6">
        <v>11421320</v>
      </c>
      <c r="C87" s="6" t="s">
        <v>359</v>
      </c>
    </row>
    <row r="88" spans="2:3" hidden="1" outlineLevel="6">
      <c r="B88" s="6">
        <v>11421330</v>
      </c>
      <c r="C88" s="6" t="s">
        <v>360</v>
      </c>
    </row>
    <row r="89" spans="2:3" hidden="1" outlineLevel="6">
      <c r="B89" s="6">
        <v>11421340</v>
      </c>
      <c r="C89" s="6" t="s">
        <v>361</v>
      </c>
    </row>
    <row r="90" spans="2:3" hidden="1" outlineLevel="6">
      <c r="B90" s="6">
        <v>11421350</v>
      </c>
      <c r="C90" s="6" t="s">
        <v>362</v>
      </c>
    </row>
    <row r="91" spans="2:3" ht="30" hidden="1" outlineLevel="6">
      <c r="B91" s="6">
        <v>11421360</v>
      </c>
      <c r="C91" s="6" t="s">
        <v>363</v>
      </c>
    </row>
    <row r="92" spans="2:3" hidden="1" outlineLevel="5" collapsed="1">
      <c r="B92" s="6">
        <v>114214</v>
      </c>
      <c r="C92" s="6" t="s">
        <v>364</v>
      </c>
    </row>
    <row r="93" spans="2:3" hidden="1" outlineLevel="6">
      <c r="B93" s="6">
        <v>11421410</v>
      </c>
      <c r="C93" s="6" t="s">
        <v>365</v>
      </c>
    </row>
    <row r="94" spans="2:3" hidden="1" outlineLevel="6">
      <c r="B94" s="6">
        <v>11421420</v>
      </c>
      <c r="C94" s="6" t="s">
        <v>366</v>
      </c>
    </row>
    <row r="95" spans="2:3" hidden="1" outlineLevel="6">
      <c r="B95" s="6">
        <v>11421430</v>
      </c>
      <c r="C95" s="6" t="s">
        <v>367</v>
      </c>
    </row>
    <row r="96" spans="2:3" hidden="1" outlineLevel="6">
      <c r="B96" s="6">
        <v>11421490</v>
      </c>
      <c r="C96" s="6" t="s">
        <v>368</v>
      </c>
    </row>
    <row r="97" spans="2:3" hidden="1" outlineLevel="5" collapsed="1">
      <c r="B97" s="6">
        <v>114215</v>
      </c>
      <c r="C97" s="6" t="s">
        <v>369</v>
      </c>
    </row>
    <row r="98" spans="2:3" hidden="1" outlineLevel="6">
      <c r="B98" s="6">
        <v>11421510</v>
      </c>
      <c r="C98" s="6" t="s">
        <v>370</v>
      </c>
    </row>
    <row r="99" spans="2:3" hidden="1" outlineLevel="6">
      <c r="B99" s="6">
        <v>11421520</v>
      </c>
      <c r="C99" s="6" t="s">
        <v>371</v>
      </c>
    </row>
    <row r="100" spans="2:3" hidden="1" outlineLevel="6">
      <c r="B100" s="6">
        <v>11421530</v>
      </c>
      <c r="C100" s="6" t="s">
        <v>372</v>
      </c>
    </row>
    <row r="101" spans="2:3" hidden="1" outlineLevel="6">
      <c r="B101" s="6">
        <v>11421540</v>
      </c>
      <c r="C101" s="6" t="s">
        <v>373</v>
      </c>
    </row>
    <row r="102" spans="2:3" hidden="1" outlineLevel="6">
      <c r="B102" s="6">
        <v>11421550</v>
      </c>
      <c r="C102" s="6" t="s">
        <v>374</v>
      </c>
    </row>
    <row r="103" spans="2:3" s="8" customFormat="1" ht="37.5" hidden="1" outlineLevel="4" collapsed="1">
      <c r="B103" s="7">
        <v>11422</v>
      </c>
      <c r="C103" s="7" t="s">
        <v>375</v>
      </c>
    </row>
    <row r="104" spans="2:3" hidden="1" outlineLevel="5" collapsed="1">
      <c r="B104" s="6">
        <v>114221</v>
      </c>
      <c r="C104" s="6" t="s">
        <v>342</v>
      </c>
    </row>
    <row r="105" spans="2:3" hidden="1" outlineLevel="6">
      <c r="B105" s="6">
        <v>11422110</v>
      </c>
      <c r="C105" s="6" t="s">
        <v>343</v>
      </c>
    </row>
    <row r="106" spans="2:3" hidden="1" outlineLevel="6">
      <c r="B106" s="6">
        <v>11422120</v>
      </c>
      <c r="C106" s="6" t="s">
        <v>344</v>
      </c>
    </row>
    <row r="107" spans="2:3" hidden="1" outlineLevel="6">
      <c r="B107" s="6">
        <v>11422130</v>
      </c>
      <c r="C107" s="6" t="s">
        <v>345</v>
      </c>
    </row>
    <row r="108" spans="2:3" hidden="1" outlineLevel="6">
      <c r="B108" s="6">
        <v>11422140</v>
      </c>
      <c r="C108" s="6" t="s">
        <v>346</v>
      </c>
    </row>
    <row r="109" spans="2:3" hidden="1" outlineLevel="6">
      <c r="B109" s="6">
        <v>11422150</v>
      </c>
      <c r="C109" s="6" t="s">
        <v>347</v>
      </c>
    </row>
    <row r="110" spans="2:3" hidden="1" outlineLevel="6">
      <c r="B110" s="6">
        <v>11422160</v>
      </c>
      <c r="C110" s="6" t="s">
        <v>348</v>
      </c>
    </row>
    <row r="111" spans="2:3" hidden="1" outlineLevel="6">
      <c r="B111" s="6">
        <v>11422170</v>
      </c>
      <c r="C111" s="6" t="s">
        <v>349</v>
      </c>
    </row>
    <row r="112" spans="2:3" hidden="1" outlineLevel="6">
      <c r="B112" s="6">
        <v>11422180</v>
      </c>
      <c r="C112" s="6" t="s">
        <v>376</v>
      </c>
    </row>
    <row r="113" spans="2:3" hidden="1" outlineLevel="6">
      <c r="B113" s="6">
        <v>11422190</v>
      </c>
      <c r="C113" s="6" t="s">
        <v>351</v>
      </c>
    </row>
    <row r="114" spans="2:3" hidden="1" outlineLevel="5" collapsed="1">
      <c r="B114" s="6">
        <v>114222</v>
      </c>
      <c r="C114" s="6" t="s">
        <v>352</v>
      </c>
    </row>
    <row r="115" spans="2:3" hidden="1" outlineLevel="6">
      <c r="B115" s="6">
        <v>11422210</v>
      </c>
      <c r="C115" s="6" t="s">
        <v>353</v>
      </c>
    </row>
    <row r="116" spans="2:3" hidden="1" outlineLevel="6">
      <c r="B116" s="6">
        <v>11422220</v>
      </c>
      <c r="C116" s="6" t="s">
        <v>354</v>
      </c>
    </row>
    <row r="117" spans="2:3" hidden="1" outlineLevel="6">
      <c r="B117" s="6">
        <v>11422230</v>
      </c>
      <c r="C117" s="6" t="s">
        <v>355</v>
      </c>
    </row>
    <row r="118" spans="2:3" hidden="1" outlineLevel="6">
      <c r="B118" s="6">
        <v>11422290</v>
      </c>
      <c r="C118" s="6" t="s">
        <v>356</v>
      </c>
    </row>
    <row r="119" spans="2:3" hidden="1" outlineLevel="5" collapsed="1">
      <c r="B119" s="6">
        <v>114223</v>
      </c>
      <c r="C119" s="6" t="s">
        <v>357</v>
      </c>
    </row>
    <row r="120" spans="2:3" hidden="1" outlineLevel="6">
      <c r="B120" s="6">
        <v>11422310</v>
      </c>
      <c r="C120" s="6" t="s">
        <v>358</v>
      </c>
    </row>
    <row r="121" spans="2:3" hidden="1" outlineLevel="6">
      <c r="B121" s="6">
        <v>11422320</v>
      </c>
      <c r="C121" s="6" t="s">
        <v>359</v>
      </c>
    </row>
    <row r="122" spans="2:3" hidden="1" outlineLevel="6">
      <c r="B122" s="6">
        <v>11422330</v>
      </c>
      <c r="C122" s="6" t="s">
        <v>360</v>
      </c>
    </row>
    <row r="123" spans="2:3" hidden="1" outlineLevel="6">
      <c r="B123" s="6">
        <v>11422340</v>
      </c>
      <c r="C123" s="6" t="s">
        <v>361</v>
      </c>
    </row>
    <row r="124" spans="2:3" hidden="1" outlineLevel="6">
      <c r="B124" s="6">
        <v>11422350</v>
      </c>
      <c r="C124" s="6" t="s">
        <v>377</v>
      </c>
    </row>
    <row r="125" spans="2:3" ht="30" hidden="1" outlineLevel="6">
      <c r="B125" s="6">
        <v>11422360</v>
      </c>
      <c r="C125" s="6" t="s">
        <v>363</v>
      </c>
    </row>
    <row r="126" spans="2:3" hidden="1" outlineLevel="5" collapsed="1">
      <c r="B126" s="6">
        <v>114224</v>
      </c>
      <c r="C126" s="6" t="s">
        <v>364</v>
      </c>
    </row>
    <row r="127" spans="2:3" hidden="1" outlineLevel="6">
      <c r="B127" s="6">
        <v>11422410</v>
      </c>
      <c r="C127" s="6" t="s">
        <v>365</v>
      </c>
    </row>
    <row r="128" spans="2:3" hidden="1" outlineLevel="6">
      <c r="B128" s="6">
        <v>11422420</v>
      </c>
      <c r="C128" s="6" t="s">
        <v>366</v>
      </c>
    </row>
    <row r="129" spans="2:3" hidden="1" outlineLevel="6">
      <c r="B129" s="6">
        <v>11422430</v>
      </c>
      <c r="C129" s="6" t="s">
        <v>367</v>
      </c>
    </row>
    <row r="130" spans="2:3" hidden="1" outlineLevel="6">
      <c r="B130" s="6">
        <v>11422490</v>
      </c>
      <c r="C130" s="6" t="s">
        <v>368</v>
      </c>
    </row>
    <row r="131" spans="2:3" hidden="1" outlineLevel="5" collapsed="1">
      <c r="B131" s="6">
        <v>114225</v>
      </c>
      <c r="C131" s="6" t="s">
        <v>378</v>
      </c>
    </row>
    <row r="132" spans="2:3" hidden="1" outlineLevel="6">
      <c r="B132" s="6">
        <v>11422510</v>
      </c>
      <c r="C132" s="6" t="s">
        <v>370</v>
      </c>
    </row>
    <row r="133" spans="2:3" hidden="1" outlineLevel="6">
      <c r="B133" s="6">
        <v>11422520</v>
      </c>
      <c r="C133" s="6" t="s">
        <v>371</v>
      </c>
    </row>
    <row r="134" spans="2:3" hidden="1" outlineLevel="6">
      <c r="B134" s="6">
        <v>11422530</v>
      </c>
      <c r="C134" s="6" t="s">
        <v>372</v>
      </c>
    </row>
    <row r="135" spans="2:3" hidden="1" outlineLevel="6">
      <c r="B135" s="6">
        <v>11422540</v>
      </c>
      <c r="C135" s="6" t="s">
        <v>373</v>
      </c>
    </row>
    <row r="136" spans="2:3" hidden="1" outlineLevel="6">
      <c r="B136" s="6">
        <v>11422550</v>
      </c>
      <c r="C136" s="6" t="s">
        <v>374</v>
      </c>
    </row>
    <row r="137" spans="2:3" hidden="1" outlineLevel="3" collapsed="1">
      <c r="B137" s="6">
        <v>1144</v>
      </c>
      <c r="C137" s="6" t="s">
        <v>379</v>
      </c>
    </row>
    <row r="138" spans="2:3" s="8" customFormat="1" ht="18.75" hidden="1" outlineLevel="4" collapsed="1">
      <c r="B138" s="7">
        <v>11441</v>
      </c>
      <c r="C138" s="7" t="s">
        <v>380</v>
      </c>
    </row>
    <row r="139" spans="2:3" hidden="1" outlineLevel="5">
      <c r="B139" s="6">
        <v>11441100</v>
      </c>
      <c r="C139" s="6" t="s">
        <v>381</v>
      </c>
    </row>
    <row r="140" spans="2:3" hidden="1" outlineLevel="5">
      <c r="B140" s="6">
        <v>11441200</v>
      </c>
      <c r="C140" s="6" t="s">
        <v>382</v>
      </c>
    </row>
    <row r="141" spans="2:3" s="8" customFormat="1" ht="18.75" hidden="1" outlineLevel="4" collapsed="1">
      <c r="B141" s="7">
        <v>11442</v>
      </c>
      <c r="C141" s="7" t="s">
        <v>383</v>
      </c>
    </row>
    <row r="142" spans="2:3" hidden="1" outlineLevel="5">
      <c r="B142" s="6">
        <v>11442100</v>
      </c>
      <c r="C142" s="6" t="s">
        <v>384</v>
      </c>
    </row>
    <row r="143" spans="2:3" hidden="1" outlineLevel="5">
      <c r="B143" s="6">
        <v>11442200</v>
      </c>
      <c r="C143" s="6" t="s">
        <v>385</v>
      </c>
    </row>
    <row r="144" spans="2:3" s="8" customFormat="1" ht="18.75" hidden="1" outlineLevel="4" collapsed="1">
      <c r="B144" s="7">
        <v>11443</v>
      </c>
      <c r="C144" s="7" t="s">
        <v>386</v>
      </c>
    </row>
    <row r="145" spans="2:3" ht="30" hidden="1" outlineLevel="5">
      <c r="B145" s="6">
        <v>11443100</v>
      </c>
      <c r="C145" s="6" t="s">
        <v>387</v>
      </c>
    </row>
    <row r="146" spans="2:3" ht="30" hidden="1" outlineLevel="5">
      <c r="B146" s="6">
        <v>11443200</v>
      </c>
      <c r="C146" s="6" t="s">
        <v>388</v>
      </c>
    </row>
    <row r="147" spans="2:3" s="8" customFormat="1" ht="18.75" hidden="1" outlineLevel="4" collapsed="1">
      <c r="B147" s="7">
        <v>11444</v>
      </c>
      <c r="C147" s="7" t="s">
        <v>389</v>
      </c>
    </row>
    <row r="148" spans="2:3" hidden="1" outlineLevel="5">
      <c r="B148" s="6">
        <v>11444100</v>
      </c>
      <c r="C148" s="6" t="s">
        <v>390</v>
      </c>
    </row>
    <row r="149" spans="2:3" hidden="1" outlineLevel="5">
      <c r="B149" s="6">
        <v>11444200</v>
      </c>
      <c r="C149" s="6" t="s">
        <v>391</v>
      </c>
    </row>
    <row r="150" spans="2:3" s="8" customFormat="1" ht="18.75" hidden="1" outlineLevel="4" collapsed="1">
      <c r="B150" s="7">
        <v>11445</v>
      </c>
      <c r="C150" s="7" t="s">
        <v>392</v>
      </c>
    </row>
    <row r="151" spans="2:3" hidden="1" outlineLevel="5">
      <c r="B151" s="6">
        <v>11445100</v>
      </c>
      <c r="C151" s="6" t="s">
        <v>392</v>
      </c>
    </row>
    <row r="152" spans="2:3" s="8" customFormat="1" ht="18.75" hidden="1" outlineLevel="4" collapsed="1">
      <c r="B152" s="7">
        <v>11449</v>
      </c>
      <c r="C152" s="7" t="s">
        <v>393</v>
      </c>
    </row>
    <row r="153" spans="2:3" hidden="1" outlineLevel="5">
      <c r="B153" s="6">
        <v>11449100</v>
      </c>
      <c r="C153" s="6" t="s">
        <v>394</v>
      </c>
    </row>
    <row r="154" spans="2:3" hidden="1" outlineLevel="3" collapsed="1">
      <c r="B154" s="6">
        <v>1146</v>
      </c>
      <c r="C154" s="6" t="s">
        <v>395</v>
      </c>
    </row>
    <row r="155" spans="2:3" s="8" customFormat="1" ht="18.75" hidden="1" outlineLevel="4" collapsed="1">
      <c r="B155" s="7">
        <v>11461</v>
      </c>
      <c r="C155" s="7" t="s">
        <v>396</v>
      </c>
    </row>
    <row r="156" spans="2:3" hidden="1" outlineLevel="5" collapsed="1">
      <c r="B156" s="6">
        <v>114611</v>
      </c>
      <c r="C156" s="6" t="s">
        <v>397</v>
      </c>
    </row>
    <row r="157" spans="2:3" hidden="1" outlineLevel="6">
      <c r="B157" s="6">
        <v>11461110</v>
      </c>
      <c r="C157" s="6" t="s">
        <v>398</v>
      </c>
    </row>
    <row r="158" spans="2:3" hidden="1" outlineLevel="6">
      <c r="B158" s="6">
        <v>11461120</v>
      </c>
      <c r="C158" s="6" t="s">
        <v>399</v>
      </c>
    </row>
    <row r="159" spans="2:3" hidden="1" outlineLevel="6">
      <c r="B159" s="6">
        <v>11461130</v>
      </c>
      <c r="C159" s="6" t="s">
        <v>400</v>
      </c>
    </row>
    <row r="160" spans="2:3" hidden="1" outlineLevel="6">
      <c r="B160" s="6">
        <v>11461140</v>
      </c>
      <c r="C160" s="6" t="s">
        <v>401</v>
      </c>
    </row>
    <row r="161" spans="2:3" hidden="1" outlineLevel="6">
      <c r="B161" s="6">
        <v>11461190</v>
      </c>
      <c r="C161" s="6" t="s">
        <v>402</v>
      </c>
    </row>
    <row r="162" spans="2:3" hidden="1" outlineLevel="5" collapsed="1">
      <c r="B162" s="6">
        <v>114612</v>
      </c>
      <c r="C162" s="6" t="s">
        <v>403</v>
      </c>
    </row>
    <row r="163" spans="2:3" hidden="1" outlineLevel="6">
      <c r="B163" s="6">
        <v>11461210</v>
      </c>
      <c r="C163" s="6" t="s">
        <v>421</v>
      </c>
    </row>
    <row r="164" spans="2:3" hidden="1" outlineLevel="6">
      <c r="B164" s="6">
        <v>11461220</v>
      </c>
      <c r="C164" s="6" t="s">
        <v>422</v>
      </c>
    </row>
    <row r="165" spans="2:3" hidden="1" outlineLevel="6">
      <c r="B165" s="6">
        <v>11461230</v>
      </c>
      <c r="C165" s="6" t="s">
        <v>423</v>
      </c>
    </row>
    <row r="166" spans="2:3" hidden="1" outlineLevel="6">
      <c r="B166" s="6">
        <v>11461240</v>
      </c>
      <c r="C166" s="6" t="s">
        <v>424</v>
      </c>
    </row>
    <row r="167" spans="2:3" hidden="1" outlineLevel="6">
      <c r="B167" s="6">
        <v>11461290</v>
      </c>
      <c r="C167" s="6" t="s">
        <v>425</v>
      </c>
    </row>
    <row r="168" spans="2:3" hidden="1" outlineLevel="5" collapsed="1">
      <c r="B168" s="6">
        <v>114613</v>
      </c>
      <c r="C168" s="6" t="s">
        <v>426</v>
      </c>
    </row>
    <row r="169" spans="2:3" hidden="1" outlineLevel="6">
      <c r="B169" s="6">
        <v>11461310</v>
      </c>
      <c r="C169" s="6" t="s">
        <v>427</v>
      </c>
    </row>
    <row r="170" spans="2:3" hidden="1" outlineLevel="6">
      <c r="B170" s="6">
        <v>11461320</v>
      </c>
      <c r="C170" s="6" t="s">
        <v>428</v>
      </c>
    </row>
    <row r="171" spans="2:3" hidden="1" outlineLevel="6">
      <c r="B171" s="6">
        <v>11461330</v>
      </c>
      <c r="C171" s="6" t="s">
        <v>429</v>
      </c>
    </row>
    <row r="172" spans="2:3" hidden="1" outlineLevel="6">
      <c r="B172" s="6">
        <v>11461340</v>
      </c>
      <c r="C172" s="6" t="s">
        <v>430</v>
      </c>
    </row>
    <row r="173" spans="2:3" hidden="1" outlineLevel="6">
      <c r="B173" s="6">
        <v>11461350</v>
      </c>
      <c r="C173" s="6" t="s">
        <v>431</v>
      </c>
    </row>
    <row r="174" spans="2:3" hidden="1" outlineLevel="6">
      <c r="B174" s="6">
        <v>11461390</v>
      </c>
      <c r="C174" s="6" t="s">
        <v>432</v>
      </c>
    </row>
    <row r="175" spans="2:3" hidden="1" outlineLevel="5" collapsed="1">
      <c r="B175" s="6">
        <v>114614</v>
      </c>
      <c r="C175" s="6" t="s">
        <v>433</v>
      </c>
    </row>
    <row r="176" spans="2:3" hidden="1" outlineLevel="6">
      <c r="B176" s="6">
        <v>11461410</v>
      </c>
      <c r="C176" s="6" t="s">
        <v>434</v>
      </c>
    </row>
    <row r="177" spans="2:3" hidden="1" outlineLevel="6">
      <c r="B177" s="6">
        <v>11461420</v>
      </c>
      <c r="C177" s="6" t="s">
        <v>435</v>
      </c>
    </row>
    <row r="178" spans="2:3" hidden="1" outlineLevel="6">
      <c r="B178" s="6">
        <v>11461430</v>
      </c>
      <c r="C178" s="6" t="s">
        <v>436</v>
      </c>
    </row>
    <row r="179" spans="2:3" hidden="1" outlineLevel="6">
      <c r="B179" s="6">
        <v>11461440</v>
      </c>
      <c r="C179" s="6" t="s">
        <v>437</v>
      </c>
    </row>
    <row r="180" spans="2:3" hidden="1" outlineLevel="6">
      <c r="B180" s="6">
        <v>11461490</v>
      </c>
      <c r="C180" s="6" t="s">
        <v>438</v>
      </c>
    </row>
    <row r="181" spans="2:3" s="8" customFormat="1" ht="18.75" hidden="1" outlineLevel="4" collapsed="1">
      <c r="B181" s="7">
        <v>11462</v>
      </c>
      <c r="C181" s="7" t="s">
        <v>439</v>
      </c>
    </row>
    <row r="182" spans="2:3" hidden="1" outlineLevel="5" collapsed="1">
      <c r="B182" s="6">
        <v>114621</v>
      </c>
      <c r="C182" s="6" t="s">
        <v>397</v>
      </c>
    </row>
    <row r="183" spans="2:3" hidden="1" outlineLevel="6">
      <c r="B183" s="6">
        <v>11462110</v>
      </c>
      <c r="C183" s="6" t="s">
        <v>398</v>
      </c>
    </row>
    <row r="184" spans="2:3" hidden="1" outlineLevel="6">
      <c r="B184" s="6">
        <v>11462120</v>
      </c>
      <c r="C184" s="6" t="s">
        <v>399</v>
      </c>
    </row>
    <row r="185" spans="2:3" hidden="1" outlineLevel="6">
      <c r="B185" s="6">
        <v>11462130</v>
      </c>
      <c r="C185" s="6" t="s">
        <v>400</v>
      </c>
    </row>
    <row r="186" spans="2:3" hidden="1" outlineLevel="6">
      <c r="B186" s="6">
        <v>11462140</v>
      </c>
      <c r="C186" s="6" t="s">
        <v>401</v>
      </c>
    </row>
    <row r="187" spans="2:3" hidden="1" outlineLevel="6">
      <c r="B187" s="6">
        <v>11462190</v>
      </c>
      <c r="C187" s="6" t="s">
        <v>440</v>
      </c>
    </row>
    <row r="188" spans="2:3" hidden="1" outlineLevel="5" collapsed="1">
      <c r="B188" s="6">
        <v>114622</v>
      </c>
      <c r="C188" s="6" t="s">
        <v>403</v>
      </c>
    </row>
    <row r="189" spans="2:3" hidden="1" outlineLevel="6">
      <c r="B189" s="6">
        <v>11462210</v>
      </c>
      <c r="C189" s="6" t="s">
        <v>421</v>
      </c>
    </row>
    <row r="190" spans="2:3" hidden="1" outlineLevel="6">
      <c r="B190" s="6">
        <v>11462220</v>
      </c>
      <c r="C190" s="6" t="s">
        <v>422</v>
      </c>
    </row>
    <row r="191" spans="2:3" hidden="1" outlineLevel="6">
      <c r="B191" s="6">
        <v>11462230</v>
      </c>
      <c r="C191" s="6" t="s">
        <v>423</v>
      </c>
    </row>
    <row r="192" spans="2:3" hidden="1" outlineLevel="6">
      <c r="B192" s="6">
        <v>11462240</v>
      </c>
      <c r="C192" s="6" t="s">
        <v>424</v>
      </c>
    </row>
    <row r="193" spans="2:3" hidden="1" outlineLevel="6">
      <c r="B193" s="6">
        <v>11462290</v>
      </c>
      <c r="C193" s="6" t="s">
        <v>441</v>
      </c>
    </row>
    <row r="194" spans="2:3" hidden="1" outlineLevel="5" collapsed="1">
      <c r="B194" s="6">
        <v>114623</v>
      </c>
      <c r="C194" s="6" t="s">
        <v>426</v>
      </c>
    </row>
    <row r="195" spans="2:3" hidden="1" outlineLevel="6">
      <c r="B195" s="6">
        <v>11462310</v>
      </c>
      <c r="C195" s="6" t="s">
        <v>427</v>
      </c>
    </row>
    <row r="196" spans="2:3" hidden="1" outlineLevel="6">
      <c r="B196" s="6">
        <v>11462320</v>
      </c>
      <c r="C196" s="6" t="s">
        <v>443</v>
      </c>
    </row>
    <row r="197" spans="2:3" hidden="1" outlineLevel="6">
      <c r="B197" s="6">
        <v>11462330</v>
      </c>
      <c r="C197" s="6" t="s">
        <v>429</v>
      </c>
    </row>
    <row r="198" spans="2:3" hidden="1" outlineLevel="6">
      <c r="B198" s="6">
        <v>11462340</v>
      </c>
      <c r="C198" s="6" t="s">
        <v>430</v>
      </c>
    </row>
    <row r="199" spans="2:3" hidden="1" outlineLevel="6">
      <c r="B199" s="6">
        <v>11462350</v>
      </c>
      <c r="C199" s="6" t="s">
        <v>431</v>
      </c>
    </row>
    <row r="200" spans="2:3" hidden="1" outlineLevel="6">
      <c r="B200" s="6">
        <v>11462390</v>
      </c>
      <c r="C200" s="6" t="s">
        <v>444</v>
      </c>
    </row>
    <row r="201" spans="2:3" hidden="1" outlineLevel="5" collapsed="1">
      <c r="B201" s="6">
        <v>114624</v>
      </c>
      <c r="C201" s="6" t="s">
        <v>433</v>
      </c>
    </row>
    <row r="202" spans="2:3" hidden="1" outlineLevel="6">
      <c r="B202" s="6">
        <v>11462410</v>
      </c>
      <c r="C202" s="6" t="s">
        <v>434</v>
      </c>
    </row>
    <row r="203" spans="2:3" hidden="1" outlineLevel="6">
      <c r="B203" s="6">
        <v>11462420</v>
      </c>
      <c r="C203" s="6" t="s">
        <v>435</v>
      </c>
    </row>
    <row r="204" spans="2:3" hidden="1" outlineLevel="6">
      <c r="B204" s="6">
        <v>11462430</v>
      </c>
      <c r="C204" s="6" t="s">
        <v>436</v>
      </c>
    </row>
    <row r="205" spans="2:3" hidden="1" outlineLevel="6">
      <c r="B205" s="6">
        <v>11462440</v>
      </c>
      <c r="C205" s="6" t="s">
        <v>437</v>
      </c>
    </row>
    <row r="206" spans="2:3" hidden="1" outlineLevel="6">
      <c r="B206" s="6">
        <v>11462490</v>
      </c>
      <c r="C206" s="6" t="s">
        <v>438</v>
      </c>
    </row>
    <row r="207" spans="2:3" s="8" customFormat="1" ht="18.75" hidden="1" outlineLevel="5" collapsed="1">
      <c r="B207" s="7">
        <v>11463</v>
      </c>
      <c r="C207" s="7" t="s">
        <v>445</v>
      </c>
    </row>
    <row r="208" spans="2:3" hidden="1" outlineLevel="6">
      <c r="B208" s="6">
        <v>11463100</v>
      </c>
      <c r="C208" s="6" t="s">
        <v>445</v>
      </c>
    </row>
    <row r="209" spans="2:3" s="8" customFormat="1" ht="37.5" hidden="1" outlineLevel="4" collapsed="1">
      <c r="B209" s="7">
        <v>11464</v>
      </c>
      <c r="C209" s="7" t="s">
        <v>446</v>
      </c>
    </row>
    <row r="210" spans="2:3" hidden="1" outlineLevel="5" collapsed="1">
      <c r="B210" s="6">
        <v>114641</v>
      </c>
      <c r="C210" s="6" t="s">
        <v>397</v>
      </c>
    </row>
    <row r="211" spans="2:3" hidden="1" outlineLevel="6">
      <c r="B211" s="6">
        <v>11464110</v>
      </c>
      <c r="C211" s="6" t="s">
        <v>398</v>
      </c>
    </row>
    <row r="212" spans="2:3" hidden="1" outlineLevel="6">
      <c r="B212" s="6">
        <v>11464120</v>
      </c>
      <c r="C212" s="6" t="s">
        <v>399</v>
      </c>
    </row>
    <row r="213" spans="2:3" hidden="1" outlineLevel="6">
      <c r="B213" s="6">
        <v>11464130</v>
      </c>
      <c r="C213" s="6" t="s">
        <v>400</v>
      </c>
    </row>
    <row r="214" spans="2:3" hidden="1" outlineLevel="6">
      <c r="B214" s="6">
        <v>11464140</v>
      </c>
      <c r="C214" s="6" t="s">
        <v>401</v>
      </c>
    </row>
    <row r="215" spans="2:3" hidden="1" outlineLevel="6">
      <c r="B215" s="6">
        <v>11464190</v>
      </c>
      <c r="C215" s="6" t="s">
        <v>440</v>
      </c>
    </row>
    <row r="216" spans="2:3" hidden="1" outlineLevel="5" collapsed="1">
      <c r="B216" s="6">
        <v>114642</v>
      </c>
      <c r="C216" s="6" t="s">
        <v>403</v>
      </c>
    </row>
    <row r="217" spans="2:3" hidden="1" outlineLevel="6">
      <c r="B217" s="6">
        <v>11464210</v>
      </c>
      <c r="C217" s="6" t="s">
        <v>421</v>
      </c>
    </row>
    <row r="218" spans="2:3" hidden="1" outlineLevel="6">
      <c r="B218" s="6">
        <v>11464220</v>
      </c>
      <c r="C218" s="6" t="s">
        <v>422</v>
      </c>
    </row>
    <row r="219" spans="2:3" hidden="1" outlineLevel="6">
      <c r="B219" s="6">
        <v>11464230</v>
      </c>
      <c r="C219" s="6" t="s">
        <v>423</v>
      </c>
    </row>
    <row r="220" spans="2:3" hidden="1" outlineLevel="6">
      <c r="B220" s="6">
        <v>11464240</v>
      </c>
      <c r="C220" s="6" t="s">
        <v>424</v>
      </c>
    </row>
    <row r="221" spans="2:3" hidden="1" outlineLevel="6">
      <c r="B221" s="6">
        <v>11464290</v>
      </c>
      <c r="C221" s="6" t="s">
        <v>441</v>
      </c>
    </row>
    <row r="222" spans="2:3" hidden="1" outlineLevel="5" collapsed="1">
      <c r="B222" s="6">
        <v>114643</v>
      </c>
      <c r="C222" s="6" t="s">
        <v>426</v>
      </c>
    </row>
    <row r="223" spans="2:3" hidden="1" outlineLevel="6">
      <c r="B223" s="6">
        <v>11464310</v>
      </c>
      <c r="C223" s="6" t="s">
        <v>427</v>
      </c>
    </row>
    <row r="224" spans="2:3" hidden="1" outlineLevel="6">
      <c r="B224" s="6">
        <v>11464320</v>
      </c>
      <c r="C224" s="6" t="s">
        <v>428</v>
      </c>
    </row>
    <row r="225" spans="2:3" hidden="1" outlineLevel="6">
      <c r="B225" s="6">
        <v>11464330</v>
      </c>
      <c r="C225" s="6" t="s">
        <v>429</v>
      </c>
    </row>
    <row r="226" spans="2:3" hidden="1" outlineLevel="6">
      <c r="B226" s="6">
        <v>11464340</v>
      </c>
      <c r="C226" s="6" t="s">
        <v>430</v>
      </c>
    </row>
    <row r="227" spans="2:3" hidden="1" outlineLevel="6">
      <c r="B227" s="6">
        <v>11464350</v>
      </c>
      <c r="C227" s="6" t="s">
        <v>431</v>
      </c>
    </row>
    <row r="228" spans="2:3" hidden="1" outlineLevel="6">
      <c r="B228" s="6">
        <v>11464390</v>
      </c>
      <c r="C228" s="6" t="s">
        <v>447</v>
      </c>
    </row>
    <row r="229" spans="2:3" hidden="1" outlineLevel="5" collapsed="1">
      <c r="B229" s="6">
        <v>114644</v>
      </c>
      <c r="C229" s="6" t="s">
        <v>433</v>
      </c>
    </row>
    <row r="230" spans="2:3" hidden="1" outlineLevel="6">
      <c r="B230" s="6">
        <v>11464410</v>
      </c>
      <c r="C230" s="6" t="s">
        <v>434</v>
      </c>
    </row>
    <row r="231" spans="2:3" hidden="1" outlineLevel="6">
      <c r="B231" s="6">
        <v>11464420</v>
      </c>
      <c r="C231" s="6" t="s">
        <v>435</v>
      </c>
    </row>
    <row r="232" spans="2:3" hidden="1" outlineLevel="6">
      <c r="B232" s="6">
        <v>11464430</v>
      </c>
      <c r="C232" s="6" t="s">
        <v>436</v>
      </c>
    </row>
    <row r="233" spans="2:3" hidden="1" outlineLevel="6">
      <c r="B233" s="6">
        <v>11464440</v>
      </c>
      <c r="C233" s="6" t="s">
        <v>437</v>
      </c>
    </row>
    <row r="234" spans="2:3" hidden="1" outlineLevel="6">
      <c r="B234" s="6">
        <v>11464490</v>
      </c>
      <c r="C234" s="6" t="s">
        <v>438</v>
      </c>
    </row>
    <row r="235" spans="2:3" hidden="1" outlineLevel="2" collapsed="1">
      <c r="B235" s="6">
        <v>115</v>
      </c>
      <c r="C235" s="6" t="s">
        <v>448</v>
      </c>
    </row>
    <row r="236" spans="2:3" hidden="1" outlineLevel="3" collapsed="1">
      <c r="B236" s="6">
        <v>1151</v>
      </c>
      <c r="C236" s="6" t="s">
        <v>449</v>
      </c>
    </row>
    <row r="237" spans="2:3" s="8" customFormat="1" ht="18.75" hidden="1" outlineLevel="4" collapsed="1">
      <c r="B237" s="7">
        <v>11511</v>
      </c>
      <c r="C237" s="7" t="s">
        <v>450</v>
      </c>
    </row>
    <row r="238" spans="2:3" hidden="1" outlineLevel="5">
      <c r="B238" s="6">
        <v>11511100</v>
      </c>
      <c r="C238" s="6" t="s">
        <v>451</v>
      </c>
    </row>
    <row r="239" spans="2:3" hidden="1" outlineLevel="5">
      <c r="B239" s="6">
        <v>11511200</v>
      </c>
      <c r="C239" s="6" t="s">
        <v>452</v>
      </c>
    </row>
    <row r="240" spans="2:3" hidden="1" outlineLevel="5">
      <c r="B240" s="6">
        <v>11511300</v>
      </c>
      <c r="C240" s="6" t="s">
        <v>453</v>
      </c>
    </row>
    <row r="241" spans="2:3" s="8" customFormat="1" ht="18.75" hidden="1" outlineLevel="4" collapsed="1">
      <c r="B241" s="7">
        <v>11512</v>
      </c>
      <c r="C241" s="7" t="s">
        <v>454</v>
      </c>
    </row>
    <row r="242" spans="2:3" hidden="1" outlineLevel="5">
      <c r="B242" s="6">
        <v>11512100</v>
      </c>
      <c r="C242" s="6" t="s">
        <v>455</v>
      </c>
    </row>
    <row r="243" spans="2:3" s="8" customFormat="1" ht="18.75" hidden="1" outlineLevel="4" collapsed="1">
      <c r="B243" s="7">
        <v>11513</v>
      </c>
      <c r="C243" s="7" t="s">
        <v>456</v>
      </c>
    </row>
    <row r="244" spans="2:3" hidden="1" outlineLevel="5">
      <c r="B244" s="6">
        <v>11513100</v>
      </c>
      <c r="C244" s="6" t="s">
        <v>457</v>
      </c>
    </row>
    <row r="245" spans="2:3" hidden="1" outlineLevel="5">
      <c r="B245" s="6">
        <v>11513200</v>
      </c>
      <c r="C245" s="6" t="s">
        <v>458</v>
      </c>
    </row>
    <row r="246" spans="2:3" s="8" customFormat="1" ht="18.75" hidden="1" outlineLevel="4" collapsed="1">
      <c r="B246" s="7">
        <v>11514</v>
      </c>
      <c r="C246" s="7" t="s">
        <v>459</v>
      </c>
    </row>
    <row r="247" spans="2:3" hidden="1" outlineLevel="5">
      <c r="B247" s="6">
        <v>11514100</v>
      </c>
      <c r="C247" s="6" t="s">
        <v>459</v>
      </c>
    </row>
    <row r="248" spans="2:3" hidden="1" outlineLevel="1" collapsed="1">
      <c r="B248" s="6">
        <v>12</v>
      </c>
      <c r="C248" s="6" t="s">
        <v>460</v>
      </c>
    </row>
    <row r="249" spans="2:3" hidden="1" outlineLevel="2" collapsed="1">
      <c r="B249" s="6">
        <v>121</v>
      </c>
      <c r="C249" s="6" t="s">
        <v>461</v>
      </c>
    </row>
    <row r="250" spans="2:3" hidden="1" outlineLevel="3" collapsed="1">
      <c r="B250" s="6">
        <v>1211</v>
      </c>
      <c r="C250" s="6" t="s">
        <v>462</v>
      </c>
    </row>
    <row r="251" spans="2:3" s="8" customFormat="1" ht="18.75" hidden="1" outlineLevel="4" collapsed="1">
      <c r="B251" s="7">
        <v>12110</v>
      </c>
      <c r="C251" s="7" t="s">
        <v>462</v>
      </c>
    </row>
    <row r="252" spans="2:3" hidden="1" outlineLevel="5">
      <c r="B252" s="6">
        <v>12110100</v>
      </c>
      <c r="C252" s="6" t="s">
        <v>462</v>
      </c>
    </row>
    <row r="253" spans="2:3" hidden="1" outlineLevel="3" collapsed="1">
      <c r="B253" s="6">
        <v>1212</v>
      </c>
      <c r="C253" s="6" t="s">
        <v>463</v>
      </c>
    </row>
    <row r="254" spans="2:3" s="8" customFormat="1" ht="18.75" hidden="1" outlineLevel="4" collapsed="1">
      <c r="B254" s="7">
        <v>12120</v>
      </c>
      <c r="C254" s="7" t="s">
        <v>463</v>
      </c>
    </row>
    <row r="255" spans="2:3" hidden="1" outlineLevel="5">
      <c r="B255" s="6">
        <v>12120100</v>
      </c>
      <c r="C255" s="6" t="s">
        <v>463</v>
      </c>
    </row>
    <row r="256" spans="2:3" hidden="1" outlineLevel="3" collapsed="1">
      <c r="B256" s="6">
        <v>1213</v>
      </c>
      <c r="C256" s="6" t="s">
        <v>464</v>
      </c>
    </row>
    <row r="257" spans="2:3" s="8" customFormat="1" ht="37.5" hidden="1" outlineLevel="4" collapsed="1">
      <c r="B257" s="7">
        <v>12130</v>
      </c>
      <c r="C257" s="7" t="s">
        <v>464</v>
      </c>
    </row>
    <row r="258" spans="2:3" hidden="1" outlineLevel="5">
      <c r="B258" s="6">
        <v>12130100</v>
      </c>
      <c r="C258" s="6" t="s">
        <v>464</v>
      </c>
    </row>
    <row r="259" spans="2:3" hidden="1" outlineLevel="3" collapsed="1">
      <c r="B259" s="6">
        <v>1214</v>
      </c>
      <c r="C259" s="6" t="s">
        <v>465</v>
      </c>
    </row>
    <row r="260" spans="2:3" s="8" customFormat="1" ht="18.75" hidden="1" outlineLevel="4" collapsed="1">
      <c r="B260" s="7">
        <v>12140</v>
      </c>
      <c r="C260" s="7" t="s">
        <v>465</v>
      </c>
    </row>
    <row r="261" spans="2:3" hidden="1" outlineLevel="5">
      <c r="B261" s="6">
        <v>12140100</v>
      </c>
      <c r="C261" s="6" t="s">
        <v>465</v>
      </c>
    </row>
    <row r="262" spans="2:3" hidden="1" outlineLevel="2" collapsed="1">
      <c r="B262" s="6">
        <v>122</v>
      </c>
      <c r="C262" s="6" t="s">
        <v>466</v>
      </c>
    </row>
    <row r="263" spans="2:3" hidden="1" outlineLevel="3" collapsed="1">
      <c r="B263" s="6">
        <v>1221</v>
      </c>
      <c r="C263" s="6" t="s">
        <v>467</v>
      </c>
    </row>
    <row r="264" spans="2:3" s="8" customFormat="1" ht="18.75" hidden="1" outlineLevel="4" collapsed="1">
      <c r="B264" s="7">
        <v>12210</v>
      </c>
      <c r="C264" s="7" t="s">
        <v>467</v>
      </c>
    </row>
    <row r="265" spans="2:3" hidden="1" outlineLevel="5">
      <c r="B265" s="6">
        <v>12210100</v>
      </c>
      <c r="C265" s="6" t="s">
        <v>467</v>
      </c>
    </row>
    <row r="266" spans="2:3" hidden="1" outlineLevel="3" collapsed="1">
      <c r="B266" s="6">
        <v>1222</v>
      </c>
      <c r="C266" s="6" t="s">
        <v>468</v>
      </c>
    </row>
    <row r="267" spans="2:3" s="8" customFormat="1" ht="18.75" hidden="1" outlineLevel="4" collapsed="1">
      <c r="B267" s="7">
        <v>12220</v>
      </c>
      <c r="C267" s="7" t="s">
        <v>469</v>
      </c>
    </row>
    <row r="268" spans="2:3" hidden="1" outlineLevel="5">
      <c r="B268" s="6">
        <v>12220100</v>
      </c>
      <c r="C268" s="6" t="s">
        <v>469</v>
      </c>
    </row>
    <row r="269" spans="2:3" hidden="1" outlineLevel="3" collapsed="1">
      <c r="B269" s="6">
        <v>1223</v>
      </c>
      <c r="C269" s="6" t="s">
        <v>470</v>
      </c>
    </row>
    <row r="270" spans="2:3" s="8" customFormat="1" ht="18.75" hidden="1" outlineLevel="4" collapsed="1">
      <c r="B270" s="7">
        <v>12230</v>
      </c>
      <c r="C270" s="7" t="s">
        <v>470</v>
      </c>
    </row>
    <row r="271" spans="2:3" hidden="1" outlineLevel="5">
      <c r="B271" s="6">
        <v>12230100</v>
      </c>
      <c r="C271" s="6" t="s">
        <v>470</v>
      </c>
    </row>
    <row r="272" spans="2:3" hidden="1" outlineLevel="2" collapsed="1">
      <c r="B272" s="6">
        <v>123</v>
      </c>
      <c r="C272" s="6" t="s">
        <v>471</v>
      </c>
    </row>
    <row r="273" spans="2:3" hidden="1" outlineLevel="3" collapsed="1">
      <c r="B273" s="6">
        <v>1231</v>
      </c>
      <c r="C273" s="6" t="s">
        <v>471</v>
      </c>
    </row>
    <row r="274" spans="2:3" s="8" customFormat="1" ht="18.75" hidden="1" outlineLevel="4" collapsed="1">
      <c r="B274" s="7">
        <v>12310</v>
      </c>
      <c r="C274" s="7" t="s">
        <v>471</v>
      </c>
    </row>
    <row r="275" spans="2:3" hidden="1" outlineLevel="5">
      <c r="B275" s="6">
        <v>12310100</v>
      </c>
      <c r="C275" s="6" t="s">
        <v>471</v>
      </c>
    </row>
    <row r="276" spans="2:3" hidden="1" outlineLevel="1" collapsed="1">
      <c r="B276" s="6">
        <v>13</v>
      </c>
      <c r="C276" s="6" t="s">
        <v>472</v>
      </c>
    </row>
    <row r="277" spans="2:3" hidden="1" outlineLevel="2" collapsed="1">
      <c r="B277" s="6">
        <v>131</v>
      </c>
      <c r="C277" s="6" t="s">
        <v>473</v>
      </c>
    </row>
    <row r="278" spans="2:3" hidden="1" outlineLevel="3" collapsed="1">
      <c r="B278" s="6">
        <v>1311</v>
      </c>
      <c r="C278" s="6" t="s">
        <v>478</v>
      </c>
    </row>
    <row r="279" spans="2:3" s="8" customFormat="1" ht="18.75" hidden="1" outlineLevel="4" collapsed="1">
      <c r="B279" s="7">
        <v>13111</v>
      </c>
      <c r="C279" s="7" t="s">
        <v>478</v>
      </c>
    </row>
    <row r="280" spans="2:3" hidden="1" outlineLevel="5">
      <c r="B280" s="6">
        <v>13111100</v>
      </c>
      <c r="C280" s="6" t="s">
        <v>479</v>
      </c>
    </row>
    <row r="281" spans="2:3" hidden="1" outlineLevel="5">
      <c r="B281" s="6">
        <v>13111200</v>
      </c>
      <c r="C281" s="6" t="s">
        <v>480</v>
      </c>
    </row>
    <row r="282" spans="2:3" hidden="1" outlineLevel="3" collapsed="1">
      <c r="B282" s="6">
        <v>1312</v>
      </c>
      <c r="C282" s="6" t="s">
        <v>481</v>
      </c>
    </row>
    <row r="283" spans="2:3" s="8" customFormat="1" ht="18.75" hidden="1" outlineLevel="4" collapsed="1">
      <c r="B283" s="7">
        <v>13121</v>
      </c>
      <c r="C283" s="7" t="s">
        <v>481</v>
      </c>
    </row>
    <row r="284" spans="2:3" hidden="1" outlineLevel="5">
      <c r="B284" s="6">
        <v>13121100</v>
      </c>
      <c r="C284" s="6" t="s">
        <v>479</v>
      </c>
    </row>
    <row r="285" spans="2:3" hidden="1" outlineLevel="5">
      <c r="B285" s="6">
        <v>13121200</v>
      </c>
      <c r="C285" s="6" t="s">
        <v>480</v>
      </c>
    </row>
    <row r="286" spans="2:3" hidden="1" outlineLevel="2" collapsed="1">
      <c r="B286" s="6">
        <v>133</v>
      </c>
      <c r="C286" s="6" t="s">
        <v>482</v>
      </c>
    </row>
    <row r="287" spans="2:3" hidden="1" outlineLevel="3" collapsed="1">
      <c r="B287" s="6">
        <v>1331</v>
      </c>
      <c r="C287" s="6" t="s">
        <v>483</v>
      </c>
    </row>
    <row r="288" spans="2:3" s="8" customFormat="1" ht="18.75" hidden="1" outlineLevel="4" collapsed="1">
      <c r="B288" s="7">
        <v>13311</v>
      </c>
      <c r="C288" s="7" t="s">
        <v>483</v>
      </c>
    </row>
    <row r="289" spans="1:4" hidden="1" outlineLevel="5">
      <c r="B289" s="6">
        <v>13311100</v>
      </c>
      <c r="C289" s="6" t="s">
        <v>484</v>
      </c>
    </row>
    <row r="290" spans="1:4" hidden="1" outlineLevel="5">
      <c r="B290" s="6">
        <v>13311200</v>
      </c>
      <c r="C290" s="6" t="s">
        <v>485</v>
      </c>
    </row>
    <row r="291" spans="1:4" hidden="1" outlineLevel="5">
      <c r="B291" s="6">
        <v>13311300</v>
      </c>
      <c r="C291" s="6" t="s">
        <v>486</v>
      </c>
    </row>
    <row r="292" spans="1:4" hidden="1" outlineLevel="3" collapsed="1">
      <c r="B292" s="6">
        <v>1332</v>
      </c>
      <c r="C292" s="6" t="s">
        <v>487</v>
      </c>
    </row>
    <row r="293" spans="1:4" s="8" customFormat="1" ht="18.75" hidden="1" outlineLevel="4" collapsed="1">
      <c r="B293" s="7">
        <v>13321</v>
      </c>
      <c r="C293" s="7" t="s">
        <v>487</v>
      </c>
    </row>
    <row r="294" spans="1:4" hidden="1" outlineLevel="5">
      <c r="B294" s="6">
        <v>13321100</v>
      </c>
      <c r="C294" s="6" t="s">
        <v>490</v>
      </c>
    </row>
    <row r="295" spans="1:4" hidden="1" outlineLevel="5">
      <c r="B295" s="6">
        <v>13321200</v>
      </c>
      <c r="C295" s="6" t="s">
        <v>491</v>
      </c>
    </row>
    <row r="296" spans="1:4" hidden="1" outlineLevel="1" collapsed="1">
      <c r="B296" s="6">
        <v>14</v>
      </c>
      <c r="C296" s="6" t="s">
        <v>492</v>
      </c>
    </row>
    <row r="297" spans="1:4" hidden="1" outlineLevel="2" collapsed="1">
      <c r="B297" s="6">
        <v>141</v>
      </c>
      <c r="C297" s="6" t="s">
        <v>493</v>
      </c>
    </row>
    <row r="298" spans="1:4" hidden="1" outlineLevel="3" collapsed="1">
      <c r="B298" s="6">
        <v>1411</v>
      </c>
      <c r="C298" s="6" t="s">
        <v>494</v>
      </c>
    </row>
    <row r="299" spans="1:4" s="8" customFormat="1" ht="18.75" hidden="1" outlineLevel="4" collapsed="1">
      <c r="B299" s="7">
        <v>14111</v>
      </c>
      <c r="C299" s="7" t="s">
        <v>495</v>
      </c>
    </row>
    <row r="300" spans="1:4" ht="30" hidden="1" outlineLevel="5">
      <c r="B300" s="6">
        <v>14111100</v>
      </c>
      <c r="C300" s="6" t="s">
        <v>496</v>
      </c>
    </row>
    <row r="301" spans="1:4" hidden="1" outlineLevel="5">
      <c r="B301" s="6">
        <v>14111200</v>
      </c>
      <c r="C301" s="6" t="s">
        <v>497</v>
      </c>
      <c r="D301" s="9"/>
    </row>
    <row r="302" spans="1:4" s="8" customFormat="1" ht="18.75" hidden="1" outlineLevel="4" collapsed="1">
      <c r="B302" s="7">
        <v>14112</v>
      </c>
      <c r="C302" s="7" t="s">
        <v>498</v>
      </c>
    </row>
    <row r="303" spans="1:4" hidden="1" outlineLevel="5">
      <c r="B303" s="6">
        <v>14112100</v>
      </c>
      <c r="C303" s="6" t="s">
        <v>498</v>
      </c>
    </row>
    <row r="304" spans="1:4" s="8" customFormat="1" ht="18.75" hidden="1" outlineLevel="4" collapsed="1">
      <c r="A304" s="8">
        <v>1</v>
      </c>
      <c r="B304" s="7">
        <v>14113</v>
      </c>
      <c r="C304" s="7" t="s">
        <v>499</v>
      </c>
    </row>
    <row r="305" spans="1:3" hidden="1" outlineLevel="5">
      <c r="A305" s="3">
        <v>1</v>
      </c>
      <c r="B305" s="6">
        <v>14113100</v>
      </c>
      <c r="C305" s="6" t="s">
        <v>500</v>
      </c>
    </row>
    <row r="306" spans="1:3" hidden="1" outlineLevel="5">
      <c r="A306" s="3">
        <v>1</v>
      </c>
      <c r="B306" s="6">
        <v>14113200</v>
      </c>
      <c r="C306" s="6" t="s">
        <v>501</v>
      </c>
    </row>
    <row r="307" spans="1:3" hidden="1" outlineLevel="3" collapsed="1">
      <c r="B307" s="6">
        <v>1412</v>
      </c>
      <c r="C307" s="6" t="s">
        <v>502</v>
      </c>
    </row>
    <row r="308" spans="1:3" s="8" customFormat="1" ht="18.75" hidden="1" outlineLevel="4" collapsed="1">
      <c r="B308" s="7">
        <v>14121</v>
      </c>
      <c r="C308" s="7" t="s">
        <v>503</v>
      </c>
    </row>
    <row r="309" spans="1:3" hidden="1" outlineLevel="5">
      <c r="B309" s="6">
        <v>14121100</v>
      </c>
      <c r="C309" s="6" t="s">
        <v>504</v>
      </c>
    </row>
    <row r="310" spans="1:3" s="8" customFormat="1" ht="18.75" hidden="1" outlineLevel="4" collapsed="1">
      <c r="B310" s="7">
        <v>14122</v>
      </c>
      <c r="C310" s="7" t="s">
        <v>505</v>
      </c>
    </row>
    <row r="311" spans="1:3" hidden="1" outlineLevel="5">
      <c r="B311" s="6">
        <v>14122100</v>
      </c>
      <c r="C311" s="6" t="s">
        <v>506</v>
      </c>
    </row>
    <row r="312" spans="1:3" hidden="1" outlineLevel="3" collapsed="1">
      <c r="B312" s="6">
        <v>1415</v>
      </c>
      <c r="C312" s="6" t="s">
        <v>507</v>
      </c>
    </row>
    <row r="313" spans="1:3" s="8" customFormat="1" ht="37.5" hidden="1" outlineLevel="4" collapsed="1">
      <c r="B313" s="7">
        <v>14151</v>
      </c>
      <c r="C313" s="7" t="s">
        <v>508</v>
      </c>
    </row>
    <row r="314" spans="1:3" ht="30" hidden="1" outlineLevel="5">
      <c r="B314" s="6">
        <v>14151100</v>
      </c>
      <c r="C314" s="6" t="s">
        <v>508</v>
      </c>
    </row>
    <row r="315" spans="1:3" s="8" customFormat="1" ht="18.75" hidden="1" outlineLevel="4" collapsed="1">
      <c r="B315" s="7">
        <v>14152</v>
      </c>
      <c r="C315" s="7" t="s">
        <v>509</v>
      </c>
    </row>
    <row r="316" spans="1:3" hidden="1" outlineLevel="5">
      <c r="B316" s="6">
        <v>14152100</v>
      </c>
      <c r="C316" s="6" t="s">
        <v>510</v>
      </c>
    </row>
    <row r="317" spans="1:3" hidden="1" outlineLevel="5">
      <c r="B317" s="6">
        <v>14152200</v>
      </c>
      <c r="C317" s="6" t="s">
        <v>511</v>
      </c>
    </row>
    <row r="318" spans="1:3" hidden="1" outlineLevel="5">
      <c r="B318" s="6">
        <v>14152300</v>
      </c>
      <c r="C318" s="6" t="s">
        <v>512</v>
      </c>
    </row>
    <row r="319" spans="1:3" hidden="1" outlineLevel="5">
      <c r="B319" s="6">
        <v>14152400</v>
      </c>
      <c r="C319" s="6" t="s">
        <v>513</v>
      </c>
    </row>
    <row r="320" spans="1:3" hidden="1" outlineLevel="5">
      <c r="B320" s="6">
        <v>14152900</v>
      </c>
      <c r="C320" s="6" t="s">
        <v>515</v>
      </c>
    </row>
    <row r="321" spans="2:4" s="8" customFormat="1" ht="56.25" hidden="1" outlineLevel="4" collapsed="1">
      <c r="B321" s="7">
        <v>14153</v>
      </c>
      <c r="C321" s="7" t="s">
        <v>516</v>
      </c>
    </row>
    <row r="322" spans="2:4" hidden="1" outlineLevel="5">
      <c r="B322" s="6">
        <v>14153100</v>
      </c>
      <c r="C322" s="6" t="s">
        <v>517</v>
      </c>
    </row>
    <row r="323" spans="2:4" hidden="1" outlineLevel="5">
      <c r="B323" s="6">
        <v>14153200</v>
      </c>
      <c r="C323" s="6" t="s">
        <v>518</v>
      </c>
    </row>
    <row r="324" spans="2:4" hidden="1" outlineLevel="2" collapsed="1">
      <c r="B324" s="6">
        <v>142</v>
      </c>
      <c r="C324" s="6" t="s">
        <v>519</v>
      </c>
    </row>
    <row r="325" spans="2:4" hidden="1" outlineLevel="3" collapsed="1">
      <c r="B325" s="6">
        <v>1422</v>
      </c>
      <c r="C325" s="6" t="s">
        <v>520</v>
      </c>
    </row>
    <row r="326" spans="2:4" s="8" customFormat="1" ht="18.75" hidden="1" outlineLevel="4" collapsed="1">
      <c r="B326" s="7">
        <v>14221</v>
      </c>
      <c r="C326" s="7" t="s">
        <v>521</v>
      </c>
    </row>
    <row r="327" spans="2:4" hidden="1" outlineLevel="5">
      <c r="B327" s="6">
        <v>14221100</v>
      </c>
      <c r="C327" s="6" t="s">
        <v>522</v>
      </c>
    </row>
    <row r="328" spans="2:4" hidden="1" outlineLevel="5">
      <c r="B328" s="6">
        <v>14221200</v>
      </c>
      <c r="C328" s="6" t="s">
        <v>523</v>
      </c>
    </row>
    <row r="329" spans="2:4" hidden="1" outlineLevel="5">
      <c r="B329" s="6">
        <v>14221300</v>
      </c>
      <c r="C329" s="6" t="s">
        <v>524</v>
      </c>
    </row>
    <row r="330" spans="2:4" hidden="1" outlineLevel="5">
      <c r="B330" s="6">
        <v>14221400</v>
      </c>
      <c r="C330" s="6" t="s">
        <v>525</v>
      </c>
    </row>
    <row r="331" spans="2:4" hidden="1" outlineLevel="5">
      <c r="B331" s="6">
        <v>14221500</v>
      </c>
      <c r="C331" s="6" t="s">
        <v>526</v>
      </c>
    </row>
    <row r="332" spans="2:4" hidden="1" outlineLevel="5">
      <c r="B332" s="6">
        <v>14221600</v>
      </c>
      <c r="C332" s="6" t="s">
        <v>527</v>
      </c>
    </row>
    <row r="333" spans="2:4" s="8" customFormat="1" ht="18.75" hidden="1" outlineLevel="4" collapsed="1">
      <c r="B333" s="7">
        <v>14222</v>
      </c>
      <c r="C333" s="7" t="s">
        <v>528</v>
      </c>
    </row>
    <row r="334" spans="2:4" ht="30" hidden="1" outlineLevel="5">
      <c r="B334" s="6">
        <v>14222100</v>
      </c>
      <c r="C334" s="6" t="s">
        <v>529</v>
      </c>
    </row>
    <row r="335" spans="2:4" hidden="1" outlineLevel="5">
      <c r="B335" s="6">
        <v>142222</v>
      </c>
      <c r="C335" s="6" t="s">
        <v>530</v>
      </c>
      <c r="D335" s="9"/>
    </row>
    <row r="336" spans="2:4" ht="30" hidden="1" outlineLevel="5">
      <c r="B336" s="6">
        <v>14222210</v>
      </c>
      <c r="C336" s="6" t="s">
        <v>531</v>
      </c>
    </row>
    <row r="337" spans="2:3" ht="30" hidden="1" outlineLevel="5">
      <c r="B337" s="6">
        <v>14222220</v>
      </c>
      <c r="C337" s="6" t="s">
        <v>532</v>
      </c>
    </row>
    <row r="338" spans="2:3" hidden="1" outlineLevel="5">
      <c r="B338" s="6">
        <v>14222230</v>
      </c>
      <c r="C338" s="6" t="s">
        <v>533</v>
      </c>
    </row>
    <row r="339" spans="2:3" hidden="1" outlineLevel="5">
      <c r="B339" s="6">
        <v>14222240</v>
      </c>
      <c r="C339" s="6" t="s">
        <v>534</v>
      </c>
    </row>
    <row r="340" spans="2:3" hidden="1" outlineLevel="5">
      <c r="B340" s="6">
        <v>14222250</v>
      </c>
      <c r="C340" s="6" t="s">
        <v>535</v>
      </c>
    </row>
    <row r="341" spans="2:3" hidden="1" outlineLevel="5">
      <c r="B341" s="6">
        <v>14222300</v>
      </c>
      <c r="C341" s="6" t="s">
        <v>536</v>
      </c>
    </row>
    <row r="342" spans="2:3" hidden="1" outlineLevel="3" collapsed="1">
      <c r="B342" s="6">
        <v>1423</v>
      </c>
      <c r="C342" s="6" t="s">
        <v>537</v>
      </c>
    </row>
    <row r="343" spans="2:3" s="8" customFormat="1" ht="18.75" hidden="1" outlineLevel="4" collapsed="1">
      <c r="B343" s="7">
        <v>14231</v>
      </c>
      <c r="C343" s="7" t="s">
        <v>538</v>
      </c>
    </row>
    <row r="344" spans="2:3" hidden="1" outlineLevel="5">
      <c r="B344" s="6">
        <v>14231100</v>
      </c>
      <c r="C344" s="6" t="s">
        <v>539</v>
      </c>
    </row>
    <row r="345" spans="2:3" ht="30" hidden="1" outlineLevel="5">
      <c r="B345" s="6">
        <v>14231200</v>
      </c>
      <c r="C345" s="6" t="s">
        <v>540</v>
      </c>
    </row>
    <row r="346" spans="2:3" hidden="1" outlineLevel="5">
      <c r="B346" s="6">
        <v>14231300</v>
      </c>
      <c r="C346" s="6" t="s">
        <v>541</v>
      </c>
    </row>
    <row r="347" spans="2:3" ht="45" hidden="1" outlineLevel="5">
      <c r="B347" s="6">
        <v>14231400</v>
      </c>
      <c r="C347" s="6" t="s">
        <v>542</v>
      </c>
    </row>
    <row r="348" spans="2:3" s="8" customFormat="1" ht="18.75" hidden="1" outlineLevel="4" collapsed="1">
      <c r="B348" s="7">
        <v>14232</v>
      </c>
      <c r="C348" s="7" t="s">
        <v>543</v>
      </c>
    </row>
    <row r="349" spans="2:3" hidden="1" outlineLevel="5">
      <c r="B349" s="6">
        <v>14232100</v>
      </c>
      <c r="C349" s="6" t="s">
        <v>544</v>
      </c>
    </row>
    <row r="350" spans="2:3" ht="30" hidden="1" outlineLevel="5">
      <c r="B350" s="6">
        <v>14232200</v>
      </c>
      <c r="C350" s="6" t="s">
        <v>545</v>
      </c>
    </row>
    <row r="351" spans="2:3" ht="30" hidden="1" outlineLevel="5">
      <c r="B351" s="6">
        <v>14232300</v>
      </c>
      <c r="C351" s="6" t="s">
        <v>546</v>
      </c>
    </row>
    <row r="352" spans="2:3" s="8" customFormat="1" ht="18.75" hidden="1" outlineLevel="4" collapsed="1">
      <c r="B352" s="7">
        <v>14233</v>
      </c>
      <c r="C352" s="7" t="s">
        <v>547</v>
      </c>
    </row>
    <row r="353" spans="2:3" hidden="1" outlineLevel="5">
      <c r="B353" s="6">
        <v>14233100</v>
      </c>
      <c r="C353" s="6" t="s">
        <v>548</v>
      </c>
    </row>
    <row r="354" spans="2:3" hidden="1" outlineLevel="5">
      <c r="B354" s="6">
        <v>14233200</v>
      </c>
      <c r="C354" s="6" t="s">
        <v>549</v>
      </c>
    </row>
    <row r="355" spans="2:3" hidden="1" outlineLevel="5">
      <c r="B355" s="6">
        <v>14233300</v>
      </c>
      <c r="C355" s="6" t="s">
        <v>550</v>
      </c>
    </row>
    <row r="356" spans="2:3" s="8" customFormat="1" ht="37.5" hidden="1" outlineLevel="4" collapsed="1">
      <c r="B356" s="7">
        <v>14234</v>
      </c>
      <c r="C356" s="7" t="s">
        <v>551</v>
      </c>
    </row>
    <row r="357" spans="2:3" ht="30" hidden="1" outlineLevel="5">
      <c r="B357" s="6">
        <v>14234100</v>
      </c>
      <c r="C357" s="6" t="s">
        <v>552</v>
      </c>
    </row>
    <row r="358" spans="2:3" ht="30" hidden="1" outlineLevel="5">
      <c r="B358" s="6">
        <v>14234200</v>
      </c>
      <c r="C358" s="6" t="s">
        <v>553</v>
      </c>
    </row>
    <row r="359" spans="2:3" hidden="1" outlineLevel="5">
      <c r="B359" s="6">
        <v>14234300</v>
      </c>
      <c r="C359" s="6" t="s">
        <v>554</v>
      </c>
    </row>
    <row r="360" spans="2:3" s="8" customFormat="1" ht="18.75" hidden="1" outlineLevel="4" collapsed="1">
      <c r="B360" s="7">
        <v>14235</v>
      </c>
      <c r="C360" s="7" t="s">
        <v>555</v>
      </c>
    </row>
    <row r="361" spans="2:3" ht="30" hidden="1" outlineLevel="5">
      <c r="B361" s="6">
        <v>14235100</v>
      </c>
      <c r="C361" s="6" t="s">
        <v>556</v>
      </c>
    </row>
    <row r="362" spans="2:3" hidden="1" outlineLevel="5">
      <c r="B362" s="6">
        <v>14235200</v>
      </c>
      <c r="C362" s="6" t="s">
        <v>557</v>
      </c>
    </row>
    <row r="363" spans="2:3" hidden="1" outlineLevel="5">
      <c r="B363" s="6">
        <v>14235300</v>
      </c>
      <c r="C363" s="6" t="s">
        <v>558</v>
      </c>
    </row>
    <row r="364" spans="2:3" hidden="1" outlineLevel="5">
      <c r="B364" s="6">
        <v>14235400</v>
      </c>
      <c r="C364" s="6" t="s">
        <v>559</v>
      </c>
    </row>
    <row r="365" spans="2:3" hidden="1" outlineLevel="5">
      <c r="B365" s="6">
        <v>14235500</v>
      </c>
      <c r="C365" s="6" t="s">
        <v>560</v>
      </c>
    </row>
    <row r="366" spans="2:3" hidden="1" outlineLevel="5">
      <c r="B366" s="6">
        <v>14235600</v>
      </c>
      <c r="C366" s="6" t="s">
        <v>561</v>
      </c>
    </row>
    <row r="367" spans="2:3" hidden="1" outlineLevel="5">
      <c r="B367" s="6">
        <v>14235700</v>
      </c>
      <c r="C367" s="6" t="s">
        <v>562</v>
      </c>
    </row>
    <row r="368" spans="2:3" ht="30" hidden="1" outlineLevel="5">
      <c r="B368" s="6">
        <v>14235800</v>
      </c>
      <c r="C368" s="6" t="s">
        <v>563</v>
      </c>
    </row>
    <row r="369" spans="2:3" hidden="1" outlineLevel="5">
      <c r="B369" s="6">
        <v>14235900</v>
      </c>
      <c r="C369" s="6" t="s">
        <v>564</v>
      </c>
    </row>
    <row r="370" spans="2:3" hidden="1" outlineLevel="2" collapsed="1">
      <c r="B370" s="6">
        <v>143</v>
      </c>
      <c r="C370" s="6" t="s">
        <v>565</v>
      </c>
    </row>
    <row r="371" spans="2:3" hidden="1" outlineLevel="3" collapsed="1">
      <c r="B371" s="6">
        <v>1431</v>
      </c>
      <c r="C371" s="6" t="s">
        <v>565</v>
      </c>
    </row>
    <row r="372" spans="2:3" s="8" customFormat="1" ht="18.75" hidden="1" outlineLevel="4" collapsed="1">
      <c r="B372" s="7">
        <v>14311</v>
      </c>
      <c r="C372" s="7" t="s">
        <v>565</v>
      </c>
    </row>
    <row r="373" spans="2:3" hidden="1" outlineLevel="5">
      <c r="B373" s="6">
        <v>14311100</v>
      </c>
      <c r="C373" s="6" t="s">
        <v>566</v>
      </c>
    </row>
    <row r="374" spans="2:3" hidden="1" outlineLevel="5">
      <c r="B374" s="6">
        <v>14311200</v>
      </c>
      <c r="C374" s="6" t="s">
        <v>567</v>
      </c>
    </row>
    <row r="375" spans="2:3" hidden="1" outlineLevel="5">
      <c r="B375" s="6">
        <v>14311300</v>
      </c>
      <c r="C375" s="6" t="s">
        <v>568</v>
      </c>
    </row>
    <row r="376" spans="2:3" hidden="1" outlineLevel="5">
      <c r="B376" s="6">
        <v>14311400</v>
      </c>
      <c r="C376" s="6" t="s">
        <v>570</v>
      </c>
    </row>
    <row r="377" spans="2:3" hidden="1" outlineLevel="5">
      <c r="B377" s="6">
        <v>14311500</v>
      </c>
      <c r="C377" s="6" t="s">
        <v>571</v>
      </c>
    </row>
    <row r="378" spans="2:3" hidden="1" outlineLevel="5">
      <c r="B378" s="6">
        <v>14311900</v>
      </c>
      <c r="C378" s="6" t="s">
        <v>572</v>
      </c>
    </row>
    <row r="379" spans="2:3" hidden="1" outlineLevel="2" collapsed="1">
      <c r="B379" s="6">
        <v>144</v>
      </c>
      <c r="C379" s="6" t="s">
        <v>573</v>
      </c>
    </row>
    <row r="380" spans="2:3" hidden="1" outlineLevel="3" collapsed="1">
      <c r="B380" s="6">
        <v>1441</v>
      </c>
      <c r="C380" s="6" t="s">
        <v>573</v>
      </c>
    </row>
    <row r="381" spans="2:3" s="8" customFormat="1" ht="18.75" hidden="1" outlineLevel="4" collapsed="1">
      <c r="B381" s="7">
        <v>14411</v>
      </c>
      <c r="C381" s="7" t="s">
        <v>574</v>
      </c>
    </row>
    <row r="382" spans="2:3" hidden="1" outlineLevel="5">
      <c r="B382" s="6">
        <v>14411100</v>
      </c>
      <c r="C382" s="6" t="s">
        <v>575</v>
      </c>
    </row>
    <row r="383" spans="2:3" hidden="1" outlineLevel="5">
      <c r="B383" s="6">
        <v>14411200</v>
      </c>
      <c r="C383" s="6" t="s">
        <v>576</v>
      </c>
    </row>
    <row r="384" spans="2:3" s="8" customFormat="1" ht="18.75" hidden="1" outlineLevel="4" collapsed="1">
      <c r="B384" s="7">
        <v>14412</v>
      </c>
      <c r="C384" s="7" t="s">
        <v>577</v>
      </c>
    </row>
    <row r="385" spans="2:3" hidden="1" outlineLevel="5">
      <c r="B385" s="6">
        <v>14412100</v>
      </c>
      <c r="C385" s="6" t="s">
        <v>578</v>
      </c>
    </row>
    <row r="386" spans="2:3" hidden="1" outlineLevel="5">
      <c r="B386" s="6">
        <v>14412200</v>
      </c>
      <c r="C386" s="6" t="s">
        <v>579</v>
      </c>
    </row>
    <row r="387" spans="2:3" hidden="1" outlineLevel="2" collapsed="1">
      <c r="B387" s="6">
        <v>145</v>
      </c>
      <c r="C387" s="6" t="s">
        <v>580</v>
      </c>
    </row>
    <row r="388" spans="2:3" hidden="1" outlineLevel="3" collapsed="1">
      <c r="B388" s="6">
        <v>1451</v>
      </c>
      <c r="C388" s="6" t="s">
        <v>580</v>
      </c>
    </row>
    <row r="389" spans="2:3" s="8" customFormat="1" ht="18.75" hidden="1" outlineLevel="4" collapsed="1">
      <c r="B389" s="7">
        <v>14511</v>
      </c>
      <c r="C389" s="7" t="s">
        <v>580</v>
      </c>
    </row>
    <row r="390" spans="2:3" hidden="1" outlineLevel="5">
      <c r="B390" s="6">
        <v>14511100</v>
      </c>
      <c r="C390" s="6" t="s">
        <v>581</v>
      </c>
    </row>
    <row r="391" spans="2:3" hidden="1" outlineLevel="5">
      <c r="B391" s="6">
        <v>14511200</v>
      </c>
      <c r="C391" s="6" t="s">
        <v>580</v>
      </c>
    </row>
    <row r="392" spans="2:3" hidden="1" outlineLevel="5">
      <c r="B392" s="6">
        <v>14511300</v>
      </c>
      <c r="C392" s="6" t="s">
        <v>582</v>
      </c>
    </row>
    <row r="393" spans="2:3" hidden="1" outlineLevel="5">
      <c r="B393" s="6">
        <v>14511400</v>
      </c>
      <c r="C393" s="6" t="s">
        <v>583</v>
      </c>
    </row>
    <row r="394" spans="2:3" collapsed="1">
      <c r="B394" s="6">
        <v>2</v>
      </c>
      <c r="C394" s="6" t="s">
        <v>584</v>
      </c>
    </row>
    <row r="395" spans="2:3" hidden="1" outlineLevel="1" collapsed="1">
      <c r="B395" s="6">
        <v>21</v>
      </c>
      <c r="C395" s="6" t="s">
        <v>585</v>
      </c>
    </row>
    <row r="396" spans="2:3" hidden="1" outlineLevel="2" collapsed="1">
      <c r="B396" s="6">
        <v>211</v>
      </c>
      <c r="C396" s="6" t="s">
        <v>586</v>
      </c>
    </row>
    <row r="397" spans="2:3" hidden="1" outlineLevel="3" collapsed="1">
      <c r="B397" s="6">
        <v>2111</v>
      </c>
      <c r="C397" s="6" t="s">
        <v>586</v>
      </c>
    </row>
    <row r="398" spans="2:3" s="8" customFormat="1" ht="18.75" hidden="1" outlineLevel="4" collapsed="1">
      <c r="B398" s="7">
        <v>21111</v>
      </c>
      <c r="C398" s="7" t="s">
        <v>587</v>
      </c>
    </row>
    <row r="399" spans="2:3" hidden="1" outlineLevel="5">
      <c r="B399" s="6">
        <v>21111100</v>
      </c>
      <c r="C399" s="6" t="s">
        <v>588</v>
      </c>
    </row>
    <row r="400" spans="2:3" hidden="1" outlineLevel="5">
      <c r="B400" s="6">
        <v>21111200</v>
      </c>
      <c r="C400" s="6" t="s">
        <v>589</v>
      </c>
    </row>
    <row r="401" spans="2:4" hidden="1" outlineLevel="5">
      <c r="B401" s="6">
        <v>21111300</v>
      </c>
      <c r="C401" s="6" t="s">
        <v>590</v>
      </c>
    </row>
    <row r="402" spans="2:4" s="8" customFormat="1" ht="18.75" hidden="1" outlineLevel="4" collapsed="1">
      <c r="B402" s="7">
        <v>21112</v>
      </c>
      <c r="C402" s="7" t="s">
        <v>591</v>
      </c>
    </row>
    <row r="403" spans="2:4" hidden="1" outlineLevel="5">
      <c r="B403" s="6">
        <v>21112100</v>
      </c>
      <c r="C403" s="6" t="s">
        <v>592</v>
      </c>
      <c r="D403" s="9"/>
    </row>
    <row r="404" spans="2:4" hidden="1" outlineLevel="5">
      <c r="B404" s="6">
        <v>21112200</v>
      </c>
      <c r="C404" s="6" t="s">
        <v>593</v>
      </c>
    </row>
    <row r="405" spans="2:4" hidden="1" outlineLevel="2" collapsed="1">
      <c r="B405" s="6">
        <v>212</v>
      </c>
      <c r="C405" s="6" t="s">
        <v>460</v>
      </c>
    </row>
    <row r="406" spans="2:4" hidden="1" outlineLevel="3" collapsed="1">
      <c r="B406" s="6">
        <v>2121</v>
      </c>
      <c r="C406" s="6" t="s">
        <v>594</v>
      </c>
    </row>
    <row r="407" spans="2:4" s="8" customFormat="1" ht="18.75" hidden="1" outlineLevel="4" collapsed="1">
      <c r="B407" s="7">
        <v>21211</v>
      </c>
      <c r="C407" s="7" t="s">
        <v>594</v>
      </c>
    </row>
    <row r="408" spans="2:4" hidden="1" outlineLevel="5">
      <c r="B408" s="6">
        <v>21211100</v>
      </c>
      <c r="C408" s="6" t="s">
        <v>595</v>
      </c>
    </row>
    <row r="409" spans="2:4" hidden="1" outlineLevel="5">
      <c r="B409" s="6">
        <v>21211200</v>
      </c>
      <c r="C409" s="6" t="s">
        <v>596</v>
      </c>
    </row>
    <row r="410" spans="2:4" hidden="1" outlineLevel="1" collapsed="1">
      <c r="B410" s="6">
        <v>22</v>
      </c>
      <c r="C410" s="6" t="s">
        <v>597</v>
      </c>
    </row>
    <row r="411" spans="2:4" hidden="1" outlineLevel="2" collapsed="1">
      <c r="B411" s="6">
        <v>221</v>
      </c>
      <c r="C411" s="6" t="s">
        <v>597</v>
      </c>
    </row>
    <row r="412" spans="2:4" hidden="1" outlineLevel="3" collapsed="1">
      <c r="B412" s="6">
        <v>2211</v>
      </c>
      <c r="C412" s="6" t="s">
        <v>598</v>
      </c>
    </row>
    <row r="413" spans="2:4" s="8" customFormat="1" ht="18.75" hidden="1" outlineLevel="4" collapsed="1">
      <c r="B413" s="7">
        <v>22111</v>
      </c>
      <c r="C413" s="7" t="s">
        <v>599</v>
      </c>
    </row>
    <row r="414" spans="2:4" hidden="1" outlineLevel="5">
      <c r="B414" s="6">
        <v>22111100</v>
      </c>
      <c r="C414" s="6" t="s">
        <v>600</v>
      </c>
    </row>
    <row r="415" spans="2:4" hidden="1" outlineLevel="5">
      <c r="B415" s="6">
        <v>22111200</v>
      </c>
      <c r="C415" s="6" t="s">
        <v>601</v>
      </c>
    </row>
    <row r="416" spans="2:4" hidden="1" outlineLevel="5">
      <c r="B416" s="6">
        <v>22111300</v>
      </c>
      <c r="C416" s="6" t="s">
        <v>602</v>
      </c>
    </row>
    <row r="417" spans="2:3" s="8" customFormat="1" ht="18.75" hidden="1" outlineLevel="4" collapsed="1">
      <c r="B417" s="7">
        <v>22112</v>
      </c>
      <c r="C417" s="7" t="s">
        <v>603</v>
      </c>
    </row>
    <row r="418" spans="2:3" hidden="1" outlineLevel="5">
      <c r="B418" s="6">
        <v>22112100</v>
      </c>
      <c r="C418" s="6" t="s">
        <v>600</v>
      </c>
    </row>
    <row r="419" spans="2:3" hidden="1" outlineLevel="5">
      <c r="B419" s="6">
        <v>22112200</v>
      </c>
      <c r="C419" s="6" t="s">
        <v>601</v>
      </c>
    </row>
    <row r="420" spans="2:3" hidden="1" outlineLevel="5">
      <c r="B420" s="6">
        <v>22112300</v>
      </c>
      <c r="C420" s="6" t="s">
        <v>602</v>
      </c>
    </row>
    <row r="421" spans="2:3" hidden="1" outlineLevel="3" collapsed="1">
      <c r="B421" s="6">
        <v>2212</v>
      </c>
      <c r="C421" s="6" t="s">
        <v>604</v>
      </c>
    </row>
    <row r="422" spans="2:3" s="8" customFormat="1" ht="18.75" hidden="1" outlineLevel="4" collapsed="1">
      <c r="B422" s="7">
        <v>22121</v>
      </c>
      <c r="C422" s="7" t="s">
        <v>604</v>
      </c>
    </row>
    <row r="423" spans="2:3" hidden="1" outlineLevel="5">
      <c r="B423" s="6">
        <v>22121100</v>
      </c>
      <c r="C423" s="6" t="s">
        <v>605</v>
      </c>
    </row>
    <row r="424" spans="2:3" hidden="1" outlineLevel="5">
      <c r="B424" s="6">
        <v>22121200</v>
      </c>
      <c r="C424" s="6" t="s">
        <v>606</v>
      </c>
    </row>
    <row r="425" spans="2:3" hidden="1" outlineLevel="5">
      <c r="B425" s="6">
        <v>22121300</v>
      </c>
      <c r="C425" s="6" t="s">
        <v>607</v>
      </c>
    </row>
    <row r="426" spans="2:3" hidden="1" outlineLevel="5">
      <c r="B426" s="6">
        <v>22121400</v>
      </c>
      <c r="C426" s="6" t="s">
        <v>608</v>
      </c>
    </row>
    <row r="427" spans="2:3" s="8" customFormat="1" ht="18.75" hidden="1" outlineLevel="4" collapsed="1">
      <c r="B427" s="7">
        <v>22122</v>
      </c>
      <c r="C427" s="7" t="s">
        <v>609</v>
      </c>
    </row>
    <row r="428" spans="2:3" hidden="1" outlineLevel="5">
      <c r="B428" s="6">
        <v>22122100</v>
      </c>
      <c r="C428" s="6" t="s">
        <v>610</v>
      </c>
    </row>
    <row r="429" spans="2:3" hidden="1" outlineLevel="5">
      <c r="B429" s="6">
        <v>22122200</v>
      </c>
      <c r="C429" s="6" t="s">
        <v>611</v>
      </c>
    </row>
    <row r="430" spans="2:3" hidden="1" outlineLevel="5">
      <c r="B430" s="6">
        <v>22122300</v>
      </c>
      <c r="C430" s="6" t="s">
        <v>612</v>
      </c>
    </row>
    <row r="431" spans="2:3" hidden="1" outlineLevel="5">
      <c r="B431" s="6">
        <v>22122400</v>
      </c>
      <c r="C431" s="6" t="s">
        <v>613</v>
      </c>
    </row>
    <row r="432" spans="2:3" hidden="1" outlineLevel="5">
      <c r="B432" s="6">
        <v>22122900</v>
      </c>
      <c r="C432" s="6" t="s">
        <v>614</v>
      </c>
    </row>
    <row r="433" spans="2:3" hidden="1" outlineLevel="3" collapsed="1">
      <c r="B433" s="6">
        <v>2213</v>
      </c>
      <c r="C433" s="6" t="s">
        <v>507</v>
      </c>
    </row>
    <row r="434" spans="2:3" s="8" customFormat="1" ht="18.75" hidden="1" outlineLevel="4" collapsed="1">
      <c r="B434" s="7">
        <v>22131</v>
      </c>
      <c r="C434" s="7" t="s">
        <v>507</v>
      </c>
    </row>
    <row r="435" spans="2:3" hidden="1" outlineLevel="5">
      <c r="B435" s="6">
        <v>22131100</v>
      </c>
      <c r="C435" s="6" t="s">
        <v>615</v>
      </c>
    </row>
    <row r="436" spans="2:3" hidden="1" outlineLevel="5">
      <c r="B436" s="6">
        <v>22131200</v>
      </c>
      <c r="C436" s="6" t="s">
        <v>616</v>
      </c>
    </row>
    <row r="437" spans="2:3" hidden="1" outlineLevel="5">
      <c r="B437" s="6">
        <v>22131300</v>
      </c>
      <c r="C437" s="6" t="s">
        <v>617</v>
      </c>
    </row>
    <row r="438" spans="2:3" hidden="1" outlineLevel="5">
      <c r="B438" s="6">
        <v>22131900</v>
      </c>
      <c r="C438" s="6" t="s">
        <v>618</v>
      </c>
    </row>
    <row r="439" spans="2:3" hidden="1" outlineLevel="3" collapsed="1">
      <c r="B439" s="6">
        <v>2214</v>
      </c>
      <c r="C439" s="6" t="s">
        <v>619</v>
      </c>
    </row>
    <row r="440" spans="2:3" s="8" customFormat="1" ht="18.75" hidden="1" outlineLevel="4" collapsed="1">
      <c r="B440" s="7">
        <v>22141</v>
      </c>
      <c r="C440" s="7" t="s">
        <v>619</v>
      </c>
    </row>
    <row r="441" spans="2:3" hidden="1" outlineLevel="5">
      <c r="B441" s="6">
        <v>22141100</v>
      </c>
      <c r="C441" s="6" t="s">
        <v>620</v>
      </c>
    </row>
    <row r="442" spans="2:3" hidden="1" outlineLevel="5">
      <c r="B442" s="6">
        <v>22141200</v>
      </c>
      <c r="C442" s="6" t="s">
        <v>621</v>
      </c>
    </row>
    <row r="443" spans="2:3" hidden="1" outlineLevel="5">
      <c r="B443" s="6">
        <v>22141300</v>
      </c>
      <c r="C443" s="6" t="s">
        <v>622</v>
      </c>
    </row>
    <row r="444" spans="2:3" hidden="1" outlineLevel="5">
      <c r="B444" s="6">
        <v>22141900</v>
      </c>
      <c r="C444" s="6" t="s">
        <v>623</v>
      </c>
    </row>
    <row r="445" spans="2:3" hidden="1" outlineLevel="3" collapsed="1">
      <c r="B445" s="6">
        <v>2215</v>
      </c>
      <c r="C445" s="6" t="s">
        <v>624</v>
      </c>
    </row>
    <row r="446" spans="2:3" s="8" customFormat="1" ht="18.75" hidden="1" outlineLevel="4" collapsed="1">
      <c r="B446" s="7">
        <v>22151</v>
      </c>
      <c r="C446" s="7" t="s">
        <v>624</v>
      </c>
    </row>
    <row r="447" spans="2:3" hidden="1" outlineLevel="5">
      <c r="B447" s="6">
        <v>22151100</v>
      </c>
      <c r="C447" s="6" t="s">
        <v>625</v>
      </c>
    </row>
    <row r="448" spans="2:3" hidden="1" outlineLevel="5">
      <c r="B448" s="6">
        <v>22151200</v>
      </c>
      <c r="C448" s="6" t="s">
        <v>626</v>
      </c>
    </row>
    <row r="449" spans="2:3" hidden="1" outlineLevel="5">
      <c r="B449" s="6">
        <v>22151300</v>
      </c>
      <c r="C449" s="6" t="s">
        <v>632</v>
      </c>
    </row>
    <row r="450" spans="2:3" hidden="1" outlineLevel="5">
      <c r="B450" s="6">
        <v>22151400</v>
      </c>
      <c r="C450" s="6" t="s">
        <v>633</v>
      </c>
    </row>
    <row r="451" spans="2:3" hidden="1" outlineLevel="5">
      <c r="B451" s="6">
        <v>22151900</v>
      </c>
      <c r="C451" s="6" t="s">
        <v>635</v>
      </c>
    </row>
    <row r="452" spans="2:3" s="8" customFormat="1" ht="18.75" hidden="1" outlineLevel="4" collapsed="1">
      <c r="B452" s="7">
        <v>22152</v>
      </c>
      <c r="C452" s="7" t="s">
        <v>636</v>
      </c>
    </row>
    <row r="453" spans="2:3" hidden="1" outlineLevel="5">
      <c r="B453" s="6">
        <v>22152100</v>
      </c>
      <c r="C453" s="6" t="s">
        <v>637</v>
      </c>
    </row>
    <row r="454" spans="2:3" hidden="1" outlineLevel="5">
      <c r="B454" s="6">
        <v>22152200</v>
      </c>
      <c r="C454" s="6" t="s">
        <v>638</v>
      </c>
    </row>
    <row r="455" spans="2:3" hidden="1" outlineLevel="5">
      <c r="B455" s="6">
        <v>22152300</v>
      </c>
      <c r="C455" s="6" t="s">
        <v>639</v>
      </c>
    </row>
    <row r="456" spans="2:3" s="8" customFormat="1" ht="18.75" hidden="1" outlineLevel="4" collapsed="1">
      <c r="B456" s="7">
        <v>22153</v>
      </c>
      <c r="C456" s="7" t="s">
        <v>640</v>
      </c>
    </row>
    <row r="457" spans="2:3" hidden="1" outlineLevel="5">
      <c r="B457" s="6">
        <v>22153100</v>
      </c>
      <c r="C457" s="6" t="s">
        <v>641</v>
      </c>
    </row>
    <row r="458" spans="2:3" hidden="1" outlineLevel="5">
      <c r="B458" s="6">
        <v>22153200</v>
      </c>
      <c r="C458" s="6" t="s">
        <v>642</v>
      </c>
    </row>
    <row r="459" spans="2:3" hidden="1" outlineLevel="5">
      <c r="B459" s="6">
        <v>22153900</v>
      </c>
      <c r="C459" s="6" t="s">
        <v>643</v>
      </c>
    </row>
    <row r="460" spans="2:3" s="8" customFormat="1" ht="18.75" hidden="1" outlineLevel="4" collapsed="1">
      <c r="B460" s="7">
        <v>22154</v>
      </c>
      <c r="C460" s="7" t="s">
        <v>644</v>
      </c>
    </row>
    <row r="461" spans="2:3" hidden="1" outlineLevel="5">
      <c r="B461" s="6">
        <v>22154100</v>
      </c>
      <c r="C461" s="6" t="s">
        <v>644</v>
      </c>
    </row>
    <row r="462" spans="2:3" s="8" customFormat="1" ht="37.5" hidden="1" outlineLevel="4" collapsed="1">
      <c r="B462" s="7">
        <v>22155</v>
      </c>
      <c r="C462" s="7" t="s">
        <v>645</v>
      </c>
    </row>
    <row r="463" spans="2:3" hidden="1" outlineLevel="5">
      <c r="B463" s="6">
        <v>22155100</v>
      </c>
      <c r="C463" s="6" t="s">
        <v>646</v>
      </c>
    </row>
    <row r="464" spans="2:3" hidden="1" outlineLevel="5">
      <c r="B464" s="6">
        <v>22155200</v>
      </c>
      <c r="C464" s="6" t="s">
        <v>647</v>
      </c>
    </row>
    <row r="465" spans="1:4" hidden="1" outlineLevel="5">
      <c r="B465" s="6">
        <v>22155300</v>
      </c>
      <c r="C465" s="6" t="s">
        <v>648</v>
      </c>
      <c r="D465" s="9"/>
    </row>
    <row r="466" spans="1:4" ht="30" hidden="1" outlineLevel="5">
      <c r="B466" s="6">
        <v>22155400</v>
      </c>
      <c r="C466" s="6" t="s">
        <v>649</v>
      </c>
    </row>
    <row r="467" spans="1:4" ht="30" hidden="1" outlineLevel="5">
      <c r="B467" s="6">
        <v>22155900</v>
      </c>
      <c r="C467" s="6" t="s">
        <v>650</v>
      </c>
    </row>
    <row r="468" spans="1:4" s="8" customFormat="1" ht="18.75" hidden="1" outlineLevel="4" collapsed="1">
      <c r="B468" s="7">
        <v>22156</v>
      </c>
      <c r="C468" s="7" t="s">
        <v>651</v>
      </c>
    </row>
    <row r="469" spans="1:4" hidden="1" outlineLevel="5">
      <c r="B469" s="6">
        <v>22156100</v>
      </c>
      <c r="C469" s="6" t="s">
        <v>652</v>
      </c>
    </row>
    <row r="470" spans="1:4" hidden="1" outlineLevel="5">
      <c r="B470" s="6">
        <v>22156200</v>
      </c>
      <c r="C470" s="6" t="s">
        <v>653</v>
      </c>
    </row>
    <row r="471" spans="1:4" hidden="1" outlineLevel="5">
      <c r="B471" s="6">
        <v>22156900</v>
      </c>
      <c r="C471" s="6" t="s">
        <v>654</v>
      </c>
    </row>
    <row r="472" spans="1:4" hidden="1" outlineLevel="1" collapsed="1">
      <c r="A472" s="3">
        <v>1</v>
      </c>
      <c r="B472" s="6">
        <v>23</v>
      </c>
      <c r="C472" s="6" t="s">
        <v>655</v>
      </c>
    </row>
    <row r="473" spans="1:4" hidden="1" outlineLevel="2" collapsed="1">
      <c r="A473" s="3">
        <v>1</v>
      </c>
      <c r="B473" s="6">
        <v>231</v>
      </c>
      <c r="C473" s="6" t="s">
        <v>656</v>
      </c>
    </row>
    <row r="474" spans="1:4" hidden="1" outlineLevel="3" collapsed="1">
      <c r="A474" s="3">
        <v>1</v>
      </c>
      <c r="B474" s="6">
        <v>2311</v>
      </c>
      <c r="C474" s="6" t="s">
        <v>656</v>
      </c>
    </row>
    <row r="475" spans="1:4" s="8" customFormat="1" ht="18.75" hidden="1" outlineLevel="4" collapsed="1">
      <c r="A475" s="8">
        <v>1</v>
      </c>
      <c r="B475" s="7">
        <v>23111</v>
      </c>
      <c r="C475" s="7" t="s">
        <v>657</v>
      </c>
    </row>
    <row r="476" spans="1:4" hidden="1" outlineLevel="5">
      <c r="A476" s="3">
        <v>1</v>
      </c>
      <c r="B476" s="6">
        <v>23111110</v>
      </c>
      <c r="C476" s="6" t="s">
        <v>657</v>
      </c>
    </row>
    <row r="477" spans="1:4" hidden="1" outlineLevel="1" collapsed="1">
      <c r="B477" s="6">
        <v>24</v>
      </c>
      <c r="C477" s="6" t="s">
        <v>494</v>
      </c>
    </row>
    <row r="478" spans="1:4" hidden="1" outlineLevel="2" collapsed="1">
      <c r="B478" s="6">
        <v>241</v>
      </c>
      <c r="C478" s="6" t="s">
        <v>658</v>
      </c>
    </row>
    <row r="479" spans="1:4" ht="30" hidden="1" outlineLevel="3" collapsed="1">
      <c r="B479" s="6">
        <v>2411</v>
      </c>
      <c r="C479" s="6" t="s">
        <v>659</v>
      </c>
    </row>
    <row r="480" spans="1:4" s="8" customFormat="1" ht="37.5" hidden="1" outlineLevel="4" collapsed="1">
      <c r="B480" s="7">
        <v>24111</v>
      </c>
      <c r="C480" s="7" t="s">
        <v>660</v>
      </c>
    </row>
    <row r="481" spans="2:3" ht="30" hidden="1" outlineLevel="5">
      <c r="B481" s="6">
        <v>24111100</v>
      </c>
      <c r="C481" s="6" t="s">
        <v>659</v>
      </c>
    </row>
    <row r="482" spans="2:3" hidden="1" outlineLevel="2" collapsed="1">
      <c r="B482" s="6">
        <v>242</v>
      </c>
      <c r="C482" s="6" t="s">
        <v>662</v>
      </c>
    </row>
    <row r="483" spans="2:3" hidden="1" outlineLevel="3" collapsed="1">
      <c r="B483" s="6">
        <v>2421</v>
      </c>
      <c r="C483" s="6" t="s">
        <v>663</v>
      </c>
    </row>
    <row r="484" spans="2:3" s="8" customFormat="1" ht="18.75" hidden="1" outlineLevel="4" collapsed="1">
      <c r="B484" s="7">
        <v>24211</v>
      </c>
      <c r="C484" s="7" t="s">
        <v>663</v>
      </c>
    </row>
    <row r="485" spans="2:3" hidden="1" outlineLevel="5">
      <c r="B485" s="6">
        <v>24211100</v>
      </c>
      <c r="C485" s="6" t="s">
        <v>664</v>
      </c>
    </row>
    <row r="486" spans="2:3" hidden="1" outlineLevel="5">
      <c r="B486" s="6">
        <v>24211200</v>
      </c>
      <c r="C486" s="6" t="s">
        <v>665</v>
      </c>
    </row>
    <row r="487" spans="2:3" hidden="1" outlineLevel="2" collapsed="1">
      <c r="B487" s="6">
        <v>243</v>
      </c>
      <c r="C487" s="6" t="s">
        <v>666</v>
      </c>
    </row>
    <row r="488" spans="2:3" hidden="1" outlineLevel="3" collapsed="1">
      <c r="B488" s="6">
        <v>2431</v>
      </c>
      <c r="C488" s="6" t="s">
        <v>667</v>
      </c>
    </row>
    <row r="489" spans="2:3" s="8" customFormat="1" ht="37.5" hidden="1" outlineLevel="4" collapsed="1">
      <c r="B489" s="7">
        <v>24311</v>
      </c>
      <c r="C489" s="7" t="s">
        <v>667</v>
      </c>
    </row>
    <row r="490" spans="2:3" hidden="1" outlineLevel="5">
      <c r="B490" s="6">
        <v>24311100</v>
      </c>
      <c r="C490" s="6" t="s">
        <v>667</v>
      </c>
    </row>
    <row r="491" spans="2:3" hidden="1" outlineLevel="1" collapsed="1">
      <c r="B491" s="6">
        <v>25</v>
      </c>
      <c r="C491" s="6" t="s">
        <v>668</v>
      </c>
    </row>
    <row r="492" spans="2:3" hidden="1" outlineLevel="2" collapsed="1">
      <c r="B492" s="6">
        <v>251</v>
      </c>
      <c r="C492" s="6" t="s">
        <v>669</v>
      </c>
    </row>
    <row r="493" spans="2:3" hidden="1" outlineLevel="3" collapsed="1">
      <c r="B493" s="6">
        <v>2511</v>
      </c>
      <c r="C493" s="6" t="s">
        <v>670</v>
      </c>
    </row>
    <row r="494" spans="2:3" s="8" customFormat="1" ht="18.75" hidden="1" outlineLevel="4" collapsed="1">
      <c r="B494" s="7">
        <v>25111</v>
      </c>
      <c r="C494" s="7" t="s">
        <v>670</v>
      </c>
    </row>
    <row r="495" spans="2:3" hidden="1" outlineLevel="5">
      <c r="B495" s="6">
        <v>25111100</v>
      </c>
      <c r="C495" s="6" t="s">
        <v>670</v>
      </c>
    </row>
    <row r="496" spans="2:3" hidden="1" outlineLevel="3" collapsed="1">
      <c r="B496" s="6">
        <v>2512</v>
      </c>
      <c r="C496" s="6" t="s">
        <v>671</v>
      </c>
    </row>
    <row r="497" spans="2:3" s="8" customFormat="1" ht="18.75" hidden="1" outlineLevel="4" collapsed="1">
      <c r="B497" s="7">
        <v>25121</v>
      </c>
      <c r="C497" s="7" t="s">
        <v>671</v>
      </c>
    </row>
    <row r="498" spans="2:3" hidden="1" outlineLevel="5">
      <c r="B498" s="6">
        <v>25121100</v>
      </c>
      <c r="C498" s="6" t="s">
        <v>671</v>
      </c>
    </row>
    <row r="499" spans="2:3" hidden="1" outlineLevel="2" collapsed="1">
      <c r="B499" s="6">
        <v>252</v>
      </c>
      <c r="C499" s="6" t="s">
        <v>672</v>
      </c>
    </row>
    <row r="500" spans="2:3" hidden="1" outlineLevel="3" collapsed="1">
      <c r="B500" s="6">
        <v>2521</v>
      </c>
      <c r="C500" s="6" t="s">
        <v>673</v>
      </c>
    </row>
    <row r="501" spans="2:3" s="8" customFormat="1" ht="18.75" hidden="1" outlineLevel="4" collapsed="1">
      <c r="B501" s="7">
        <v>25211</v>
      </c>
      <c r="C501" s="7" t="s">
        <v>673</v>
      </c>
    </row>
    <row r="502" spans="2:3" hidden="1" outlineLevel="5">
      <c r="B502" s="6">
        <v>25211100</v>
      </c>
      <c r="C502" s="6" t="s">
        <v>673</v>
      </c>
    </row>
    <row r="503" spans="2:3" hidden="1" outlineLevel="3" collapsed="1">
      <c r="B503" s="6">
        <v>2522</v>
      </c>
      <c r="C503" s="6" t="s">
        <v>674</v>
      </c>
    </row>
    <row r="504" spans="2:3" s="8" customFormat="1" ht="18.75" hidden="1" outlineLevel="4" collapsed="1">
      <c r="B504" s="7">
        <v>25221</v>
      </c>
      <c r="C504" s="7" t="s">
        <v>674</v>
      </c>
    </row>
    <row r="505" spans="2:3" hidden="1" outlineLevel="5">
      <c r="B505" s="6">
        <v>25221100</v>
      </c>
      <c r="C505" s="6" t="s">
        <v>674</v>
      </c>
    </row>
    <row r="506" spans="2:3" hidden="1" outlineLevel="1" collapsed="1">
      <c r="B506" s="6">
        <v>26</v>
      </c>
      <c r="C506" s="6" t="s">
        <v>675</v>
      </c>
    </row>
    <row r="507" spans="2:3" hidden="1" outlineLevel="2" collapsed="1">
      <c r="B507" s="6">
        <v>261</v>
      </c>
      <c r="C507" s="6" t="s">
        <v>676</v>
      </c>
    </row>
    <row r="508" spans="2:3" hidden="1" outlineLevel="3" collapsed="1">
      <c r="B508" s="6">
        <v>2611</v>
      </c>
      <c r="C508" s="6" t="s">
        <v>677</v>
      </c>
    </row>
    <row r="509" spans="2:3" s="8" customFormat="1" ht="18.75" hidden="1" outlineLevel="4" collapsed="1">
      <c r="B509" s="7">
        <v>26111</v>
      </c>
      <c r="C509" s="7" t="s">
        <v>677</v>
      </c>
    </row>
    <row r="510" spans="2:3" hidden="1" outlineLevel="5">
      <c r="B510" s="6">
        <v>26111100</v>
      </c>
      <c r="C510" s="6" t="s">
        <v>677</v>
      </c>
    </row>
    <row r="511" spans="2:3" hidden="1" outlineLevel="3" collapsed="1">
      <c r="B511" s="6">
        <v>2612</v>
      </c>
      <c r="C511" s="6" t="s">
        <v>678</v>
      </c>
    </row>
    <row r="512" spans="2:3" s="8" customFormat="1" ht="37.5" hidden="1" outlineLevel="4" collapsed="1">
      <c r="B512" s="7">
        <v>26121</v>
      </c>
      <c r="C512" s="7" t="s">
        <v>678</v>
      </c>
    </row>
    <row r="513" spans="2:3" hidden="1" outlineLevel="5">
      <c r="B513" s="6">
        <v>26121100</v>
      </c>
      <c r="C513" s="6" t="s">
        <v>678</v>
      </c>
    </row>
    <row r="514" spans="2:3" hidden="1" outlineLevel="2" collapsed="1">
      <c r="B514" s="6">
        <v>262</v>
      </c>
      <c r="C514" s="6" t="s">
        <v>679</v>
      </c>
    </row>
    <row r="515" spans="2:3" hidden="1" outlineLevel="3" collapsed="1">
      <c r="B515" s="6">
        <v>2621</v>
      </c>
      <c r="C515" s="6" t="s">
        <v>680</v>
      </c>
    </row>
    <row r="516" spans="2:3" s="8" customFormat="1" ht="37.5" hidden="1" outlineLevel="4" collapsed="1">
      <c r="B516" s="7">
        <v>26211</v>
      </c>
      <c r="C516" s="7" t="s">
        <v>681</v>
      </c>
    </row>
    <row r="517" spans="2:3" hidden="1" outlineLevel="5">
      <c r="B517" s="6">
        <v>26211100</v>
      </c>
      <c r="C517" s="6" t="s">
        <v>682</v>
      </c>
    </row>
    <row r="518" spans="2:3" hidden="1" outlineLevel="5">
      <c r="B518" s="6">
        <v>26211200</v>
      </c>
      <c r="C518" s="6" t="s">
        <v>683</v>
      </c>
    </row>
    <row r="519" spans="2:3" hidden="1" outlineLevel="5">
      <c r="B519" s="6">
        <v>26211900</v>
      </c>
      <c r="C519" s="6" t="s">
        <v>684</v>
      </c>
    </row>
    <row r="520" spans="2:3" hidden="1" outlineLevel="3" collapsed="1">
      <c r="B520" s="6">
        <v>2622</v>
      </c>
      <c r="C520" s="6" t="s">
        <v>685</v>
      </c>
    </row>
    <row r="521" spans="2:3" s="8" customFormat="1" ht="18.75" hidden="1" outlineLevel="4" collapsed="1">
      <c r="B521" s="7">
        <v>26221</v>
      </c>
      <c r="C521" s="7" t="s">
        <v>685</v>
      </c>
    </row>
    <row r="522" spans="2:3" hidden="1" outlineLevel="5">
      <c r="B522" s="6">
        <v>26221100</v>
      </c>
      <c r="C522" s="6" t="s">
        <v>685</v>
      </c>
    </row>
    <row r="523" spans="2:3" hidden="1" outlineLevel="2" collapsed="1">
      <c r="B523" s="6">
        <v>263</v>
      </c>
      <c r="C523" s="6" t="s">
        <v>686</v>
      </c>
    </row>
    <row r="524" spans="2:3" hidden="1" outlineLevel="3" collapsed="1">
      <c r="B524" s="6">
        <v>2631</v>
      </c>
      <c r="C524" s="6" t="s">
        <v>687</v>
      </c>
    </row>
    <row r="525" spans="2:3" s="8" customFormat="1" ht="18.75" hidden="1" outlineLevel="4" collapsed="1">
      <c r="B525" s="7">
        <v>26311</v>
      </c>
      <c r="C525" s="7" t="s">
        <v>483</v>
      </c>
    </row>
    <row r="526" spans="2:3" hidden="1" outlineLevel="5">
      <c r="B526" s="6">
        <v>26311100</v>
      </c>
      <c r="C526" s="6" t="s">
        <v>484</v>
      </c>
    </row>
    <row r="527" spans="2:3" hidden="1" outlineLevel="5">
      <c r="B527" s="6">
        <v>26311200</v>
      </c>
      <c r="C527" s="6" t="s">
        <v>485</v>
      </c>
    </row>
    <row r="528" spans="2:3" ht="16.5" hidden="1" customHeight="1" outlineLevel="5">
      <c r="B528" s="6">
        <v>26311300</v>
      </c>
      <c r="C528" s="6" t="s">
        <v>486</v>
      </c>
    </row>
    <row r="529" spans="2:4" s="8" customFormat="1" ht="18.75" hidden="1" outlineLevel="4" collapsed="1">
      <c r="B529" s="7">
        <v>26312</v>
      </c>
      <c r="C529" s="7" t="s">
        <v>689</v>
      </c>
    </row>
    <row r="530" spans="2:4" ht="30" hidden="1" outlineLevel="5">
      <c r="B530" s="6">
        <v>26312100</v>
      </c>
      <c r="C530" s="6" t="s">
        <v>690</v>
      </c>
      <c r="D530" s="9"/>
    </row>
    <row r="531" spans="2:4" ht="30" hidden="1" outlineLevel="5">
      <c r="B531" s="6">
        <v>26312200</v>
      </c>
      <c r="C531" s="6" t="s">
        <v>691</v>
      </c>
    </row>
    <row r="532" spans="2:4" hidden="1" outlineLevel="5">
      <c r="B532" s="6">
        <v>26312300</v>
      </c>
      <c r="C532" s="6" t="s">
        <v>692</v>
      </c>
    </row>
    <row r="533" spans="2:4" s="8" customFormat="1" ht="18.75" hidden="1" outlineLevel="4" collapsed="1">
      <c r="B533" s="7">
        <v>26313</v>
      </c>
      <c r="C533" s="7" t="s">
        <v>693</v>
      </c>
    </row>
    <row r="534" spans="2:4" hidden="1" outlineLevel="5">
      <c r="B534" s="6">
        <v>26313100</v>
      </c>
      <c r="C534" s="6" t="s">
        <v>694</v>
      </c>
    </row>
    <row r="535" spans="2:4" hidden="1" outlineLevel="3" collapsed="1">
      <c r="B535" s="6">
        <v>2632</v>
      </c>
      <c r="C535" s="6" t="s">
        <v>695</v>
      </c>
    </row>
    <row r="536" spans="2:4" s="8" customFormat="1" ht="37.5" hidden="1" outlineLevel="4" collapsed="1">
      <c r="B536" s="7">
        <v>26321</v>
      </c>
      <c r="C536" s="7" t="s">
        <v>695</v>
      </c>
    </row>
    <row r="537" spans="2:4" hidden="1" outlineLevel="5">
      <c r="B537" s="6">
        <v>26321100</v>
      </c>
      <c r="C537" s="6" t="s">
        <v>695</v>
      </c>
    </row>
    <row r="538" spans="2:4" hidden="1" outlineLevel="1" collapsed="1">
      <c r="B538" s="6">
        <v>27</v>
      </c>
      <c r="C538" s="6" t="s">
        <v>696</v>
      </c>
      <c r="D538" s="9"/>
    </row>
    <row r="539" spans="2:4" hidden="1" outlineLevel="2" collapsed="1">
      <c r="B539" s="6">
        <v>271</v>
      </c>
      <c r="C539" s="6" t="s">
        <v>697</v>
      </c>
      <c r="D539" s="9"/>
    </row>
    <row r="540" spans="2:4" hidden="1" outlineLevel="3" collapsed="1">
      <c r="B540" s="6">
        <v>2711</v>
      </c>
      <c r="C540" s="6" t="s">
        <v>697</v>
      </c>
      <c r="D540" s="9"/>
    </row>
    <row r="541" spans="2:4" s="8" customFormat="1" ht="18.75" hidden="1" outlineLevel="4" collapsed="1">
      <c r="B541" s="7">
        <v>27111</v>
      </c>
      <c r="C541" s="7" t="s">
        <v>697</v>
      </c>
    </row>
    <row r="542" spans="2:4" hidden="1" outlineLevel="5">
      <c r="B542" s="6">
        <v>27111100</v>
      </c>
      <c r="C542" s="6" t="s">
        <v>698</v>
      </c>
    </row>
    <row r="543" spans="2:4" hidden="1" outlineLevel="5">
      <c r="B543" s="6">
        <v>27111200</v>
      </c>
      <c r="C543" s="6" t="s">
        <v>699</v>
      </c>
    </row>
    <row r="544" spans="2:4" hidden="1" outlineLevel="5">
      <c r="B544" s="6">
        <v>27111300</v>
      </c>
      <c r="C544" s="6" t="s">
        <v>700</v>
      </c>
    </row>
    <row r="545" spans="2:3" hidden="1" outlineLevel="5">
      <c r="B545" s="6">
        <v>27111400</v>
      </c>
      <c r="C545" s="6" t="s">
        <v>701</v>
      </c>
    </row>
    <row r="546" spans="2:3" hidden="1" outlineLevel="5">
      <c r="B546" s="6">
        <v>27111500</v>
      </c>
      <c r="C546" s="6" t="s">
        <v>702</v>
      </c>
    </row>
    <row r="547" spans="2:3" s="8" customFormat="1" ht="18.75" hidden="1" outlineLevel="4" collapsed="1">
      <c r="B547" s="7">
        <v>27112</v>
      </c>
      <c r="C547" s="7" t="s">
        <v>703</v>
      </c>
    </row>
    <row r="548" spans="2:3" ht="30" hidden="1" outlineLevel="5">
      <c r="B548" s="6">
        <v>27112100</v>
      </c>
      <c r="C548" s="6" t="s">
        <v>704</v>
      </c>
    </row>
    <row r="549" spans="2:3" s="8" customFormat="1" ht="18.75" hidden="1" outlineLevel="4" collapsed="1">
      <c r="B549" s="7">
        <v>27113</v>
      </c>
      <c r="C549" s="7" t="s">
        <v>705</v>
      </c>
    </row>
    <row r="550" spans="2:3" hidden="1" outlineLevel="5">
      <c r="B550" s="6">
        <v>27113100</v>
      </c>
      <c r="C550" s="6" t="s">
        <v>706</v>
      </c>
    </row>
    <row r="551" spans="2:3" hidden="1" outlineLevel="5">
      <c r="B551" s="6">
        <v>27113200</v>
      </c>
      <c r="C551" s="6" t="s">
        <v>707</v>
      </c>
    </row>
    <row r="552" spans="2:3" s="8" customFormat="1" ht="18.75" hidden="1" outlineLevel="4" collapsed="1">
      <c r="B552" s="7">
        <v>27114</v>
      </c>
      <c r="C552" s="7" t="s">
        <v>708</v>
      </c>
    </row>
    <row r="553" spans="2:3" hidden="1" outlineLevel="5">
      <c r="B553" s="6">
        <v>27114100</v>
      </c>
      <c r="C553" s="6" t="s">
        <v>709</v>
      </c>
    </row>
    <row r="554" spans="2:3" hidden="1" outlineLevel="5">
      <c r="B554" s="6">
        <v>27114200</v>
      </c>
      <c r="C554" s="6" t="s">
        <v>710</v>
      </c>
    </row>
    <row r="555" spans="2:3" s="8" customFormat="1" ht="18.75" hidden="1" outlineLevel="4" collapsed="1">
      <c r="B555" s="7">
        <v>27115</v>
      </c>
      <c r="C555" s="7" t="s">
        <v>711</v>
      </c>
    </row>
    <row r="556" spans="2:3" hidden="1" outlineLevel="5">
      <c r="B556" s="6">
        <v>27115100</v>
      </c>
      <c r="C556" s="6" t="s">
        <v>712</v>
      </c>
    </row>
    <row r="557" spans="2:3" hidden="1" outlineLevel="5">
      <c r="B557" s="6">
        <v>27115200</v>
      </c>
      <c r="C557" s="6" t="s">
        <v>713</v>
      </c>
    </row>
    <row r="558" spans="2:3" hidden="1" outlineLevel="5">
      <c r="B558" s="6">
        <v>27115300</v>
      </c>
      <c r="C558" s="6" t="s">
        <v>714</v>
      </c>
    </row>
    <row r="559" spans="2:3" hidden="1" outlineLevel="2" collapsed="1">
      <c r="B559" s="6">
        <v>272</v>
      </c>
      <c r="C559" s="6" t="s">
        <v>715</v>
      </c>
    </row>
    <row r="560" spans="2:3" hidden="1" outlineLevel="3" collapsed="1">
      <c r="B560" s="6">
        <v>2721</v>
      </c>
      <c r="C560" s="6" t="s">
        <v>715</v>
      </c>
    </row>
    <row r="561" spans="2:4" s="8" customFormat="1" ht="18.75" hidden="1" outlineLevel="4" collapsed="1">
      <c r="B561" s="7">
        <v>27211</v>
      </c>
      <c r="C561" s="7" t="s">
        <v>715</v>
      </c>
    </row>
    <row r="562" spans="2:4" hidden="1" outlineLevel="5">
      <c r="B562" s="6">
        <v>27211100</v>
      </c>
      <c r="C562" s="6" t="s">
        <v>716</v>
      </c>
    </row>
    <row r="563" spans="2:4" hidden="1" outlineLevel="5">
      <c r="B563" s="6">
        <v>27211200</v>
      </c>
      <c r="C563" s="6" t="s">
        <v>717</v>
      </c>
    </row>
    <row r="564" spans="2:4" hidden="1" outlineLevel="5">
      <c r="B564" s="6">
        <v>27211300</v>
      </c>
      <c r="C564" s="6" t="s">
        <v>718</v>
      </c>
    </row>
    <row r="565" spans="2:4" hidden="1" outlineLevel="5">
      <c r="B565" s="6">
        <v>27211400</v>
      </c>
      <c r="C565" s="6" t="s">
        <v>719</v>
      </c>
    </row>
    <row r="566" spans="2:4" s="8" customFormat="1" ht="18.75" hidden="1" outlineLevel="4" collapsed="1">
      <c r="B566" s="7">
        <v>27212</v>
      </c>
      <c r="C566" s="7" t="s">
        <v>720</v>
      </c>
    </row>
    <row r="567" spans="2:4" hidden="1" outlineLevel="5">
      <c r="B567" s="6">
        <v>27212100</v>
      </c>
      <c r="C567" s="6" t="s">
        <v>721</v>
      </c>
    </row>
    <row r="568" spans="2:4" hidden="1" outlineLevel="5">
      <c r="B568" s="6">
        <v>27212200</v>
      </c>
      <c r="C568" s="6" t="s">
        <v>722</v>
      </c>
    </row>
    <row r="569" spans="2:4" hidden="1" outlineLevel="5">
      <c r="B569" s="6">
        <v>27212300</v>
      </c>
      <c r="C569" s="6" t="s">
        <v>723</v>
      </c>
    </row>
    <row r="570" spans="2:4" s="8" customFormat="1" ht="18.75" hidden="1" outlineLevel="4" collapsed="1">
      <c r="B570" s="7">
        <v>27213</v>
      </c>
      <c r="C570" s="7" t="s">
        <v>724</v>
      </c>
    </row>
    <row r="571" spans="2:4" hidden="1" outlineLevel="5">
      <c r="B571" s="6">
        <v>27213100</v>
      </c>
      <c r="C571" s="6" t="s">
        <v>724</v>
      </c>
    </row>
    <row r="572" spans="2:4" s="8" customFormat="1" ht="18.75" hidden="1" outlineLevel="4" collapsed="1">
      <c r="B572" s="7">
        <v>27214</v>
      </c>
      <c r="C572" s="7" t="s">
        <v>725</v>
      </c>
    </row>
    <row r="573" spans="2:4" hidden="1" outlineLevel="5">
      <c r="B573" s="6">
        <v>27214100</v>
      </c>
      <c r="C573" s="6" t="s">
        <v>726</v>
      </c>
    </row>
    <row r="574" spans="2:4" hidden="1" outlineLevel="5">
      <c r="B574" s="6">
        <v>27214200</v>
      </c>
      <c r="C574" s="6" t="s">
        <v>727</v>
      </c>
    </row>
    <row r="575" spans="2:4" hidden="1" outlineLevel="5">
      <c r="B575" s="6">
        <v>27214300</v>
      </c>
      <c r="C575" s="6" t="s">
        <v>728</v>
      </c>
      <c r="D575" s="9"/>
    </row>
    <row r="576" spans="2:4" hidden="1" outlineLevel="5">
      <c r="B576" s="6">
        <v>27214400</v>
      </c>
      <c r="C576" s="6" t="s">
        <v>729</v>
      </c>
    </row>
    <row r="577" spans="2:4" hidden="1" outlineLevel="1" collapsed="1">
      <c r="B577" s="6">
        <v>28</v>
      </c>
      <c r="C577" s="6" t="s">
        <v>730</v>
      </c>
    </row>
    <row r="578" spans="2:4" hidden="1" outlineLevel="2" collapsed="1">
      <c r="B578" s="6">
        <v>282</v>
      </c>
      <c r="C578" s="6" t="s">
        <v>731</v>
      </c>
    </row>
    <row r="579" spans="2:4" hidden="1" outlineLevel="3" collapsed="1">
      <c r="B579" s="6">
        <v>2821</v>
      </c>
      <c r="C579" s="6" t="s">
        <v>732</v>
      </c>
    </row>
    <row r="580" spans="2:4" s="8" customFormat="1" ht="18.75" hidden="1" outlineLevel="4" collapsed="1">
      <c r="B580" s="7">
        <v>28211</v>
      </c>
      <c r="C580" s="7" t="s">
        <v>733</v>
      </c>
    </row>
    <row r="581" spans="2:4" hidden="1" outlineLevel="5">
      <c r="B581" s="6">
        <v>28211100</v>
      </c>
      <c r="C581" s="6" t="s">
        <v>733</v>
      </c>
    </row>
    <row r="582" spans="2:4" s="8" customFormat="1" ht="18.75" hidden="1" outlineLevel="4" collapsed="1">
      <c r="B582" s="7">
        <v>28212</v>
      </c>
      <c r="C582" s="7" t="s">
        <v>734</v>
      </c>
    </row>
    <row r="583" spans="2:4" hidden="1" outlineLevel="5">
      <c r="B583" s="6">
        <v>28212100</v>
      </c>
      <c r="C583" s="6" t="s">
        <v>734</v>
      </c>
    </row>
    <row r="584" spans="2:4" s="8" customFormat="1" ht="18.75" hidden="1" outlineLevel="4" collapsed="1">
      <c r="B584" s="7">
        <v>28213</v>
      </c>
      <c r="C584" s="7" t="s">
        <v>735</v>
      </c>
    </row>
    <row r="585" spans="2:4" hidden="1" outlineLevel="5">
      <c r="B585" s="6">
        <v>28213100</v>
      </c>
      <c r="C585" s="6" t="s">
        <v>735</v>
      </c>
    </row>
    <row r="586" spans="2:4" hidden="1" outlineLevel="5">
      <c r="B586" s="6">
        <v>28213200</v>
      </c>
      <c r="C586" s="6" t="s">
        <v>736</v>
      </c>
    </row>
    <row r="587" spans="2:4" hidden="1" outlineLevel="5">
      <c r="B587" s="6">
        <v>28213300</v>
      </c>
      <c r="C587" s="6" t="s">
        <v>737</v>
      </c>
    </row>
    <row r="588" spans="2:4" hidden="1" outlineLevel="5">
      <c r="B588" s="6">
        <v>28213400</v>
      </c>
      <c r="C588" s="6" t="s">
        <v>738</v>
      </c>
    </row>
    <row r="589" spans="2:4" s="8" customFormat="1" ht="18.75" hidden="1" outlineLevel="4" collapsed="1">
      <c r="B589" s="7">
        <v>28214</v>
      </c>
      <c r="C589" s="7" t="s">
        <v>739</v>
      </c>
    </row>
    <row r="590" spans="2:4" ht="30" hidden="1" outlineLevel="5">
      <c r="B590" s="6">
        <v>28214100</v>
      </c>
      <c r="C590" s="6" t="s">
        <v>740</v>
      </c>
      <c r="D590" s="9"/>
    </row>
    <row r="591" spans="2:4" s="8" customFormat="1" ht="18.75" hidden="1" outlineLevel="4" collapsed="1">
      <c r="B591" s="7">
        <v>28215</v>
      </c>
      <c r="C591" s="7" t="s">
        <v>741</v>
      </c>
    </row>
    <row r="592" spans="2:4" hidden="1" outlineLevel="5">
      <c r="B592" s="6">
        <v>28215100</v>
      </c>
      <c r="C592" s="6" t="s">
        <v>742</v>
      </c>
    </row>
    <row r="593" spans="2:11" hidden="1" outlineLevel="5">
      <c r="B593" s="6">
        <v>28215200</v>
      </c>
      <c r="C593" s="6" t="s">
        <v>743</v>
      </c>
    </row>
    <row r="594" spans="2:11" s="8" customFormat="1" ht="18.75" hidden="1" outlineLevel="4" collapsed="1">
      <c r="B594" s="7">
        <v>28216</v>
      </c>
      <c r="C594" s="7" t="s">
        <v>744</v>
      </c>
    </row>
    <row r="595" spans="2:11" hidden="1" outlineLevel="5">
      <c r="B595" s="6">
        <v>28216100</v>
      </c>
      <c r="C595" s="6" t="s">
        <v>745</v>
      </c>
    </row>
    <row r="596" spans="2:11" hidden="1" outlineLevel="5">
      <c r="B596" s="6">
        <v>28216900</v>
      </c>
      <c r="C596" s="6" t="s">
        <v>746</v>
      </c>
    </row>
    <row r="597" spans="2:11" s="8" customFormat="1" ht="18.75" hidden="1" outlineLevel="4" collapsed="1">
      <c r="B597" s="7">
        <v>28217</v>
      </c>
      <c r="C597" s="7" t="s">
        <v>747</v>
      </c>
    </row>
    <row r="598" spans="2:11" hidden="1" outlineLevel="5">
      <c r="B598" s="6">
        <v>28217100</v>
      </c>
      <c r="C598" s="6" t="s">
        <v>748</v>
      </c>
      <c r="D598" s="9"/>
      <c r="K598" s="3" t="s">
        <v>749</v>
      </c>
    </row>
    <row r="599" spans="2:11" hidden="1" outlineLevel="3" collapsed="1">
      <c r="B599" s="6">
        <v>2822</v>
      </c>
      <c r="C599" s="6" t="s">
        <v>750</v>
      </c>
    </row>
    <row r="600" spans="2:11" s="8" customFormat="1" ht="18.75" hidden="1" outlineLevel="4" collapsed="1">
      <c r="B600" s="7">
        <v>28221</v>
      </c>
      <c r="C600" s="7" t="s">
        <v>750</v>
      </c>
    </row>
    <row r="601" spans="2:11" hidden="1" outlineLevel="5">
      <c r="B601" s="6">
        <v>28221100</v>
      </c>
      <c r="C601" s="6" t="s">
        <v>750</v>
      </c>
    </row>
    <row r="602" spans="2:11" collapsed="1">
      <c r="B602" s="6">
        <v>3</v>
      </c>
      <c r="C602" s="6" t="s">
        <v>751</v>
      </c>
    </row>
    <row r="603" spans="2:11" hidden="1" outlineLevel="1" collapsed="1">
      <c r="B603" s="6">
        <v>31</v>
      </c>
      <c r="C603" s="6" t="s">
        <v>752</v>
      </c>
    </row>
    <row r="604" spans="2:11" hidden="1" outlineLevel="2" collapsed="1">
      <c r="B604" s="6">
        <v>311</v>
      </c>
      <c r="C604" s="6" t="s">
        <v>753</v>
      </c>
    </row>
    <row r="605" spans="2:11" hidden="1" outlineLevel="3" collapsed="1">
      <c r="B605" s="6">
        <v>3111</v>
      </c>
      <c r="C605" s="6" t="s">
        <v>754</v>
      </c>
    </row>
    <row r="606" spans="2:11" s="8" customFormat="1" ht="18.75" hidden="1" outlineLevel="4" collapsed="1">
      <c r="B606" s="7">
        <v>31111</v>
      </c>
      <c r="C606" s="7" t="s">
        <v>755</v>
      </c>
    </row>
    <row r="607" spans="2:11" hidden="1" outlineLevel="5" collapsed="1">
      <c r="B607" s="6">
        <v>311111</v>
      </c>
      <c r="C607" s="6" t="s">
        <v>781</v>
      </c>
    </row>
    <row r="608" spans="2:11" hidden="1" outlineLevel="6">
      <c r="B608" s="6">
        <v>31111110</v>
      </c>
      <c r="C608" s="6" t="s">
        <v>782</v>
      </c>
    </row>
    <row r="609" spans="1:3" hidden="1" outlineLevel="6">
      <c r="B609" s="6">
        <v>31111120</v>
      </c>
      <c r="C609" s="6" t="s">
        <v>783</v>
      </c>
    </row>
    <row r="610" spans="1:3" hidden="1" outlineLevel="6">
      <c r="B610" s="6">
        <v>31111190</v>
      </c>
      <c r="C610" s="6" t="s">
        <v>784</v>
      </c>
    </row>
    <row r="611" spans="1:3" hidden="1" outlineLevel="5" collapsed="1">
      <c r="B611" s="6">
        <v>311112</v>
      </c>
      <c r="C611" s="6" t="s">
        <v>785</v>
      </c>
    </row>
    <row r="612" spans="1:3" hidden="1" outlineLevel="6">
      <c r="B612" s="6">
        <v>31111210</v>
      </c>
      <c r="C612" s="6" t="s">
        <v>786</v>
      </c>
    </row>
    <row r="613" spans="1:3" hidden="1" outlineLevel="6">
      <c r="B613" s="6">
        <v>31111220</v>
      </c>
      <c r="C613" s="6" t="s">
        <v>787</v>
      </c>
    </row>
    <row r="614" spans="1:3" hidden="1" outlineLevel="6">
      <c r="B614" s="6">
        <v>31111290</v>
      </c>
      <c r="C614" s="6" t="s">
        <v>788</v>
      </c>
    </row>
    <row r="615" spans="1:3" hidden="1" outlineLevel="5" collapsed="1">
      <c r="B615" s="6">
        <v>311113</v>
      </c>
      <c r="C615" s="6" t="s">
        <v>789</v>
      </c>
    </row>
    <row r="616" spans="1:3" hidden="1" outlineLevel="6">
      <c r="B616" s="6">
        <v>31111310</v>
      </c>
      <c r="C616" s="6" t="s">
        <v>790</v>
      </c>
    </row>
    <row r="617" spans="1:3" hidden="1" outlineLevel="6">
      <c r="B617" s="6">
        <v>31111320</v>
      </c>
      <c r="C617" s="6" t="s">
        <v>791</v>
      </c>
    </row>
    <row r="618" spans="1:3" hidden="1" outlineLevel="6">
      <c r="B618" s="6">
        <v>31111390</v>
      </c>
      <c r="C618" s="6" t="s">
        <v>792</v>
      </c>
    </row>
    <row r="619" spans="1:3" hidden="1" outlineLevel="5" collapsed="1">
      <c r="A619" s="3">
        <v>1</v>
      </c>
      <c r="B619" s="6">
        <v>311114</v>
      </c>
      <c r="C619" s="6" t="s">
        <v>793</v>
      </c>
    </row>
    <row r="620" spans="1:3" hidden="1" outlineLevel="6">
      <c r="A620" s="3">
        <v>1</v>
      </c>
      <c r="B620" s="6">
        <v>31111410</v>
      </c>
      <c r="C620" s="6" t="s">
        <v>794</v>
      </c>
    </row>
    <row r="621" spans="1:3" hidden="1" outlineLevel="6">
      <c r="A621" s="3">
        <v>1</v>
      </c>
      <c r="B621" s="6">
        <v>31111420</v>
      </c>
      <c r="C621" s="6" t="s">
        <v>795</v>
      </c>
    </row>
    <row r="622" spans="1:3" s="8" customFormat="1" ht="18.75" hidden="1" outlineLevel="4" collapsed="1">
      <c r="B622" s="7">
        <v>31112</v>
      </c>
      <c r="C622" s="7" t="s">
        <v>796</v>
      </c>
    </row>
    <row r="623" spans="1:3" hidden="1" outlineLevel="5" collapsed="1">
      <c r="B623" s="6">
        <v>311121</v>
      </c>
      <c r="C623" s="6" t="s">
        <v>797</v>
      </c>
    </row>
    <row r="624" spans="1:3" hidden="1" outlineLevel="6">
      <c r="B624" s="6">
        <v>31112110</v>
      </c>
      <c r="C624" s="6" t="s">
        <v>798</v>
      </c>
    </row>
    <row r="625" spans="1:3" hidden="1" outlineLevel="6">
      <c r="B625" s="6">
        <v>31112120</v>
      </c>
      <c r="C625" s="6" t="s">
        <v>799</v>
      </c>
    </row>
    <row r="626" spans="1:3" hidden="1" outlineLevel="6">
      <c r="B626" s="6">
        <v>31112130</v>
      </c>
      <c r="C626" s="6" t="s">
        <v>800</v>
      </c>
    </row>
    <row r="627" spans="1:3" hidden="1" outlineLevel="6">
      <c r="B627" s="6">
        <v>31112190</v>
      </c>
      <c r="C627" s="6" t="s">
        <v>801</v>
      </c>
    </row>
    <row r="628" spans="1:3" hidden="1" outlineLevel="5" collapsed="1">
      <c r="B628" s="6">
        <v>311122</v>
      </c>
      <c r="C628" s="6" t="s">
        <v>802</v>
      </c>
    </row>
    <row r="629" spans="1:3" hidden="1" outlineLevel="6">
      <c r="B629" s="6">
        <v>31112210</v>
      </c>
      <c r="C629" s="6" t="s">
        <v>803</v>
      </c>
    </row>
    <row r="630" spans="1:3" hidden="1" outlineLevel="6">
      <c r="B630" s="6">
        <v>31112220</v>
      </c>
      <c r="C630" s="6" t="s">
        <v>804</v>
      </c>
    </row>
    <row r="631" spans="1:3" hidden="1" outlineLevel="6">
      <c r="B631" s="6">
        <v>31112230</v>
      </c>
      <c r="C631" s="6" t="s">
        <v>805</v>
      </c>
    </row>
    <row r="632" spans="1:3" hidden="1" outlineLevel="6">
      <c r="B632" s="6">
        <v>31112290</v>
      </c>
      <c r="C632" s="6" t="s">
        <v>806</v>
      </c>
    </row>
    <row r="633" spans="1:3" hidden="1" outlineLevel="5" collapsed="1">
      <c r="B633" s="6">
        <v>311123</v>
      </c>
      <c r="C633" s="6" t="s">
        <v>807</v>
      </c>
    </row>
    <row r="634" spans="1:3" hidden="1" outlineLevel="6">
      <c r="B634" s="6">
        <v>31112310</v>
      </c>
      <c r="C634" s="6" t="s">
        <v>813</v>
      </c>
    </row>
    <row r="635" spans="1:3" hidden="1" outlineLevel="6">
      <c r="B635" s="6">
        <v>31112320</v>
      </c>
      <c r="C635" s="6" t="s">
        <v>814</v>
      </c>
    </row>
    <row r="636" spans="1:3" hidden="1" outlineLevel="6">
      <c r="B636" s="6">
        <v>31112330</v>
      </c>
      <c r="C636" s="6" t="s">
        <v>815</v>
      </c>
    </row>
    <row r="637" spans="1:3" hidden="1" outlineLevel="6">
      <c r="B637" s="6">
        <v>31112390</v>
      </c>
      <c r="C637" s="6" t="s">
        <v>816</v>
      </c>
    </row>
    <row r="638" spans="1:3" hidden="1" outlineLevel="5" collapsed="1">
      <c r="A638" s="3">
        <v>1</v>
      </c>
      <c r="B638" s="6">
        <v>311124</v>
      </c>
      <c r="C638" s="6" t="s">
        <v>817</v>
      </c>
    </row>
    <row r="639" spans="1:3" hidden="1" outlineLevel="6">
      <c r="A639" s="3">
        <v>1</v>
      </c>
      <c r="B639" s="6">
        <v>31112410</v>
      </c>
      <c r="C639" s="6" t="s">
        <v>818</v>
      </c>
    </row>
    <row r="640" spans="1:3" hidden="1" outlineLevel="6">
      <c r="A640" s="3">
        <v>1</v>
      </c>
      <c r="B640" s="6">
        <v>31112420</v>
      </c>
      <c r="C640" s="6" t="s">
        <v>819</v>
      </c>
    </row>
    <row r="641" spans="2:3" s="8" customFormat="1" ht="18.75" hidden="1" outlineLevel="4" collapsed="1">
      <c r="B641" s="7">
        <v>31113</v>
      </c>
      <c r="C641" s="7" t="s">
        <v>820</v>
      </c>
    </row>
    <row r="642" spans="2:3" hidden="1" outlineLevel="5" collapsed="1">
      <c r="B642" s="6">
        <v>311131</v>
      </c>
      <c r="C642" s="6" t="s">
        <v>821</v>
      </c>
    </row>
    <row r="643" spans="2:3" hidden="1" outlineLevel="6">
      <c r="B643" s="6">
        <v>31113110</v>
      </c>
      <c r="C643" s="6" t="s">
        <v>822</v>
      </c>
    </row>
    <row r="644" spans="2:3" hidden="1" outlineLevel="6">
      <c r="B644" s="6">
        <v>31113120</v>
      </c>
      <c r="C644" s="6" t="s">
        <v>823</v>
      </c>
    </row>
    <row r="645" spans="2:3" hidden="1" outlineLevel="6">
      <c r="B645" s="6">
        <v>31113130</v>
      </c>
      <c r="C645" s="6" t="s">
        <v>824</v>
      </c>
    </row>
    <row r="646" spans="2:3" hidden="1" outlineLevel="6">
      <c r="B646" s="6">
        <v>31113190</v>
      </c>
      <c r="C646" s="6" t="s">
        <v>825</v>
      </c>
    </row>
    <row r="647" spans="2:3" hidden="1" outlineLevel="5" collapsed="1">
      <c r="B647" s="6">
        <v>311132</v>
      </c>
      <c r="C647" s="6" t="s">
        <v>826</v>
      </c>
    </row>
    <row r="648" spans="2:3" hidden="1" outlineLevel="6">
      <c r="B648" s="6">
        <v>31113210</v>
      </c>
      <c r="C648" s="6" t="s">
        <v>827</v>
      </c>
    </row>
    <row r="649" spans="2:3" hidden="1" outlineLevel="6">
      <c r="B649" s="6">
        <v>31113220</v>
      </c>
      <c r="C649" s="6" t="s">
        <v>828</v>
      </c>
    </row>
    <row r="650" spans="2:3" hidden="1" outlineLevel="6">
      <c r="B650" s="6">
        <v>31113230</v>
      </c>
      <c r="C650" s="6" t="s">
        <v>829</v>
      </c>
    </row>
    <row r="651" spans="2:3" hidden="1" outlineLevel="6">
      <c r="B651" s="6">
        <v>31113290</v>
      </c>
      <c r="C651" s="6" t="s">
        <v>830</v>
      </c>
    </row>
    <row r="652" spans="2:3" hidden="1" outlineLevel="5" collapsed="1">
      <c r="B652" s="6">
        <v>311133</v>
      </c>
      <c r="C652" s="6" t="s">
        <v>831</v>
      </c>
    </row>
    <row r="653" spans="2:3" hidden="1" outlineLevel="6">
      <c r="B653" s="6">
        <v>31113310</v>
      </c>
      <c r="C653" s="6" t="s">
        <v>832</v>
      </c>
    </row>
    <row r="654" spans="2:3" hidden="1" outlineLevel="6">
      <c r="B654" s="6">
        <v>31113320</v>
      </c>
      <c r="C654" s="6" t="s">
        <v>833</v>
      </c>
    </row>
    <row r="655" spans="2:3" hidden="1" outlineLevel="6">
      <c r="B655" s="6">
        <v>31113330</v>
      </c>
      <c r="C655" s="6" t="s">
        <v>834</v>
      </c>
    </row>
    <row r="656" spans="2:3" hidden="1" outlineLevel="6">
      <c r="B656" s="6">
        <v>31113390</v>
      </c>
      <c r="C656" s="6" t="s">
        <v>835</v>
      </c>
    </row>
    <row r="657" spans="1:3" hidden="1" outlineLevel="5" collapsed="1">
      <c r="A657" s="3">
        <v>1</v>
      </c>
      <c r="B657" s="6">
        <v>311134</v>
      </c>
      <c r="C657" s="6" t="s">
        <v>836</v>
      </c>
    </row>
    <row r="658" spans="1:3" hidden="1" outlineLevel="6">
      <c r="A658" s="3">
        <v>1</v>
      </c>
      <c r="B658" s="6">
        <v>31113410</v>
      </c>
      <c r="C658" s="6" t="s">
        <v>837</v>
      </c>
    </row>
    <row r="659" spans="1:3" hidden="1" outlineLevel="6">
      <c r="A659" s="3">
        <v>1</v>
      </c>
      <c r="B659" s="6">
        <v>31113420</v>
      </c>
      <c r="C659" s="6" t="s">
        <v>838</v>
      </c>
    </row>
    <row r="660" spans="1:3" hidden="1" outlineLevel="3" collapsed="1">
      <c r="B660" s="6">
        <v>3112</v>
      </c>
      <c r="C660" s="6" t="s">
        <v>839</v>
      </c>
    </row>
    <row r="661" spans="1:3" s="8" customFormat="1" ht="18.75" hidden="1" outlineLevel="4" collapsed="1">
      <c r="B661" s="7">
        <v>31121</v>
      </c>
      <c r="C661" s="7" t="s">
        <v>840</v>
      </c>
    </row>
    <row r="662" spans="1:3" hidden="1" outlineLevel="5" collapsed="1">
      <c r="B662" s="6">
        <v>311211</v>
      </c>
      <c r="C662" s="6" t="s">
        <v>841</v>
      </c>
    </row>
    <row r="663" spans="1:3" hidden="1" outlineLevel="6">
      <c r="B663" s="6">
        <v>31121110</v>
      </c>
      <c r="C663" s="6" t="s">
        <v>842</v>
      </c>
    </row>
    <row r="664" spans="1:3" hidden="1" outlineLevel="6">
      <c r="B664" s="6">
        <v>31121120</v>
      </c>
      <c r="C664" s="6" t="s">
        <v>843</v>
      </c>
    </row>
    <row r="665" spans="1:3" hidden="1" outlineLevel="6">
      <c r="B665" s="6">
        <v>31121130</v>
      </c>
      <c r="C665" s="6" t="s">
        <v>844</v>
      </c>
    </row>
    <row r="666" spans="1:3" hidden="1" outlineLevel="6">
      <c r="B666" s="6">
        <v>31121140</v>
      </c>
      <c r="C666" s="6" t="s">
        <v>845</v>
      </c>
    </row>
    <row r="667" spans="1:3" hidden="1" outlineLevel="6">
      <c r="B667" s="6">
        <v>31121150</v>
      </c>
      <c r="C667" s="6" t="s">
        <v>846</v>
      </c>
    </row>
    <row r="668" spans="1:3" hidden="1" outlineLevel="6">
      <c r="B668" s="6">
        <v>31121160</v>
      </c>
      <c r="C668" s="6" t="s">
        <v>847</v>
      </c>
    </row>
    <row r="669" spans="1:3" hidden="1" outlineLevel="6">
      <c r="B669" s="6">
        <v>31121190</v>
      </c>
      <c r="C669" s="6" t="s">
        <v>848</v>
      </c>
    </row>
    <row r="670" spans="1:3" hidden="1" outlineLevel="5" collapsed="1">
      <c r="B670" s="6">
        <v>311212</v>
      </c>
      <c r="C670" s="6" t="s">
        <v>849</v>
      </c>
    </row>
    <row r="671" spans="1:3" hidden="1" outlineLevel="6">
      <c r="B671" s="6">
        <v>31121210</v>
      </c>
      <c r="C671" s="6" t="s">
        <v>850</v>
      </c>
    </row>
    <row r="672" spans="1:3" hidden="1" outlineLevel="6">
      <c r="B672" s="6">
        <v>31121220</v>
      </c>
      <c r="C672" s="6" t="s">
        <v>851</v>
      </c>
    </row>
    <row r="673" spans="1:3" hidden="1" outlineLevel="6">
      <c r="B673" s="6">
        <v>31121230</v>
      </c>
      <c r="C673" s="6" t="s">
        <v>852</v>
      </c>
    </row>
    <row r="674" spans="1:3" hidden="1" outlineLevel="6">
      <c r="B674" s="6">
        <v>31121240</v>
      </c>
      <c r="C674" s="6" t="s">
        <v>853</v>
      </c>
    </row>
    <row r="675" spans="1:3" hidden="1" outlineLevel="6">
      <c r="B675" s="6">
        <v>31121250</v>
      </c>
      <c r="C675" s="6" t="s">
        <v>854</v>
      </c>
    </row>
    <row r="676" spans="1:3" hidden="1" outlineLevel="6">
      <c r="B676" s="6">
        <v>31121260</v>
      </c>
      <c r="C676" s="6" t="s">
        <v>855</v>
      </c>
    </row>
    <row r="677" spans="1:3" hidden="1" outlineLevel="6">
      <c r="B677" s="6">
        <v>31121290</v>
      </c>
      <c r="C677" s="6" t="s">
        <v>856</v>
      </c>
    </row>
    <row r="678" spans="1:3" hidden="1" outlineLevel="5" collapsed="1">
      <c r="B678" s="6">
        <v>311213</v>
      </c>
      <c r="C678" s="6" t="s">
        <v>857</v>
      </c>
    </row>
    <row r="679" spans="1:3" hidden="1" outlineLevel="6">
      <c r="B679" s="6">
        <v>31121310</v>
      </c>
      <c r="C679" s="6" t="s">
        <v>858</v>
      </c>
    </row>
    <row r="680" spans="1:3" hidden="1" outlineLevel="6">
      <c r="B680" s="6">
        <v>31121320</v>
      </c>
      <c r="C680" s="6" t="s">
        <v>859</v>
      </c>
    </row>
    <row r="681" spans="1:3" hidden="1" outlineLevel="6">
      <c r="B681" s="6">
        <v>31121330</v>
      </c>
      <c r="C681" s="6" t="s">
        <v>860</v>
      </c>
    </row>
    <row r="682" spans="1:3" hidden="1" outlineLevel="6">
      <c r="B682" s="6">
        <v>31121340</v>
      </c>
      <c r="C682" s="6" t="s">
        <v>861</v>
      </c>
    </row>
    <row r="683" spans="1:3" hidden="1" outlineLevel="6">
      <c r="B683" s="6">
        <v>31121350</v>
      </c>
      <c r="C683" s="6" t="s">
        <v>862</v>
      </c>
    </row>
    <row r="684" spans="1:3" hidden="1" outlineLevel="6">
      <c r="B684" s="6">
        <v>31121360</v>
      </c>
      <c r="C684" s="6" t="s">
        <v>863</v>
      </c>
    </row>
    <row r="685" spans="1:3" hidden="1" outlineLevel="6">
      <c r="B685" s="6">
        <v>31121390</v>
      </c>
      <c r="C685" s="6" t="s">
        <v>864</v>
      </c>
    </row>
    <row r="686" spans="1:3" hidden="1" outlineLevel="5" collapsed="1">
      <c r="A686" s="3">
        <v>1</v>
      </c>
      <c r="B686" s="6">
        <v>311215</v>
      </c>
      <c r="C686" s="6" t="s">
        <v>865</v>
      </c>
    </row>
    <row r="687" spans="1:3" hidden="1" outlineLevel="6">
      <c r="A687" s="3">
        <v>1</v>
      </c>
      <c r="B687" s="6">
        <v>31121510</v>
      </c>
      <c r="C687" s="6" t="s">
        <v>866</v>
      </c>
    </row>
    <row r="688" spans="1:3" hidden="1" outlineLevel="6">
      <c r="A688" s="3">
        <v>1</v>
      </c>
      <c r="B688" s="6">
        <v>31121520</v>
      </c>
      <c r="C688" s="6" t="s">
        <v>867</v>
      </c>
    </row>
    <row r="689" spans="1:3" s="8" customFormat="1" ht="18.75" hidden="1" outlineLevel="4" collapsed="1">
      <c r="B689" s="7">
        <v>31122</v>
      </c>
      <c r="C689" s="7" t="s">
        <v>868</v>
      </c>
    </row>
    <row r="690" spans="1:3" hidden="1" outlineLevel="5" collapsed="1">
      <c r="B690" s="6">
        <v>311221</v>
      </c>
      <c r="C690" s="6" t="s">
        <v>869</v>
      </c>
    </row>
    <row r="691" spans="1:3" hidden="1" outlineLevel="6">
      <c r="B691" s="6">
        <v>31122110</v>
      </c>
      <c r="C691" s="6" t="s">
        <v>870</v>
      </c>
    </row>
    <row r="692" spans="1:3" hidden="1" outlineLevel="6">
      <c r="B692" s="6">
        <v>31122120</v>
      </c>
      <c r="C692" s="6" t="s">
        <v>871</v>
      </c>
    </row>
    <row r="693" spans="1:3" hidden="1" outlineLevel="6">
      <c r="B693" s="6">
        <v>31122190</v>
      </c>
      <c r="C693" s="6" t="s">
        <v>872</v>
      </c>
    </row>
    <row r="694" spans="1:3" ht="30" hidden="1" outlineLevel="5" collapsed="1">
      <c r="B694" s="6">
        <v>311222</v>
      </c>
      <c r="C694" s="6" t="s">
        <v>873</v>
      </c>
    </row>
    <row r="695" spans="1:3" hidden="1" outlineLevel="6">
      <c r="B695" s="6">
        <v>31122210</v>
      </c>
      <c r="C695" s="6" t="s">
        <v>874</v>
      </c>
    </row>
    <row r="696" spans="1:3" ht="30" hidden="1" outlineLevel="6">
      <c r="B696" s="6">
        <v>31122220</v>
      </c>
      <c r="C696" s="6" t="s">
        <v>875</v>
      </c>
    </row>
    <row r="697" spans="1:3" hidden="1" outlineLevel="6">
      <c r="B697" s="6">
        <v>31122290</v>
      </c>
      <c r="C697" s="6" t="s">
        <v>876</v>
      </c>
    </row>
    <row r="698" spans="1:3" hidden="1" outlineLevel="5" collapsed="1">
      <c r="B698" s="6">
        <v>311223</v>
      </c>
      <c r="C698" s="6" t="s">
        <v>877</v>
      </c>
    </row>
    <row r="699" spans="1:3" hidden="1" outlineLevel="6">
      <c r="B699" s="6">
        <v>31122310</v>
      </c>
      <c r="C699" s="6" t="s">
        <v>878</v>
      </c>
    </row>
    <row r="700" spans="1:3" hidden="1" outlineLevel="6">
      <c r="B700" s="6">
        <v>31122320</v>
      </c>
      <c r="C700" s="6" t="s">
        <v>879</v>
      </c>
    </row>
    <row r="701" spans="1:3" hidden="1" outlineLevel="6">
      <c r="B701" s="6">
        <v>31122390</v>
      </c>
      <c r="C701" s="6" t="s">
        <v>880</v>
      </c>
    </row>
    <row r="702" spans="1:3" hidden="1" outlineLevel="5" collapsed="1">
      <c r="A702" s="3">
        <v>1</v>
      </c>
      <c r="B702" s="6">
        <v>311225</v>
      </c>
      <c r="C702" s="6" t="s">
        <v>881</v>
      </c>
    </row>
    <row r="703" spans="1:3" hidden="1" outlineLevel="6">
      <c r="A703" s="3">
        <v>1</v>
      </c>
      <c r="B703" s="6">
        <v>31122510</v>
      </c>
      <c r="C703" s="6" t="s">
        <v>882</v>
      </c>
    </row>
    <row r="704" spans="1:3" hidden="1" outlineLevel="6">
      <c r="A704" s="3">
        <v>1</v>
      </c>
      <c r="B704" s="6">
        <v>31122520</v>
      </c>
      <c r="C704" s="6" t="s">
        <v>885</v>
      </c>
    </row>
    <row r="705" spans="1:3" s="8" customFormat="1" ht="18.75" hidden="1" outlineLevel="4" collapsed="1">
      <c r="B705" s="7">
        <v>31123</v>
      </c>
      <c r="C705" s="7" t="s">
        <v>888</v>
      </c>
    </row>
    <row r="706" spans="1:3" hidden="1" outlineLevel="5" collapsed="1">
      <c r="B706" s="6">
        <v>311231</v>
      </c>
      <c r="C706" s="6" t="s">
        <v>889</v>
      </c>
    </row>
    <row r="707" spans="1:3" hidden="1" outlineLevel="6">
      <c r="B707" s="6">
        <v>31123110</v>
      </c>
      <c r="C707" s="6" t="s">
        <v>890</v>
      </c>
    </row>
    <row r="708" spans="1:3" hidden="1" outlineLevel="6">
      <c r="B708" s="6">
        <v>31123120</v>
      </c>
      <c r="C708" s="6" t="s">
        <v>891</v>
      </c>
    </row>
    <row r="709" spans="1:3" hidden="1" outlineLevel="6">
      <c r="B709" s="6">
        <v>31123130</v>
      </c>
      <c r="C709" s="6" t="s">
        <v>892</v>
      </c>
    </row>
    <row r="710" spans="1:3" hidden="1" outlineLevel="6">
      <c r="B710" s="6">
        <v>31123140</v>
      </c>
      <c r="C710" s="6" t="s">
        <v>893</v>
      </c>
    </row>
    <row r="711" spans="1:3" hidden="1" outlineLevel="6">
      <c r="B711" s="6">
        <v>31123190</v>
      </c>
      <c r="C711" s="6" t="s">
        <v>894</v>
      </c>
    </row>
    <row r="712" spans="1:3" hidden="1" outlineLevel="5" collapsed="1">
      <c r="B712" s="6">
        <v>311232</v>
      </c>
      <c r="C712" s="6" t="s">
        <v>895</v>
      </c>
    </row>
    <row r="713" spans="1:3" hidden="1" outlineLevel="6">
      <c r="B713" s="6">
        <v>31123210</v>
      </c>
      <c r="C713" s="6" t="s">
        <v>896</v>
      </c>
    </row>
    <row r="714" spans="1:3" hidden="1" outlineLevel="6">
      <c r="B714" s="6">
        <v>31123220</v>
      </c>
      <c r="C714" s="6" t="s">
        <v>897</v>
      </c>
    </row>
    <row r="715" spans="1:3" hidden="1" outlineLevel="6">
      <c r="B715" s="6">
        <v>31123230</v>
      </c>
      <c r="C715" s="6" t="s">
        <v>898</v>
      </c>
    </row>
    <row r="716" spans="1:3" hidden="1" outlineLevel="6">
      <c r="B716" s="6">
        <v>31123240</v>
      </c>
      <c r="C716" s="6" t="s">
        <v>899</v>
      </c>
    </row>
    <row r="717" spans="1:3" hidden="1" outlineLevel="6">
      <c r="B717" s="6">
        <v>31123290</v>
      </c>
      <c r="C717" s="6" t="s">
        <v>900</v>
      </c>
    </row>
    <row r="718" spans="1:3" hidden="1" outlineLevel="5" collapsed="1">
      <c r="A718" s="3">
        <v>1</v>
      </c>
      <c r="B718" s="6">
        <v>311235</v>
      </c>
      <c r="C718" s="6" t="s">
        <v>901</v>
      </c>
    </row>
    <row r="719" spans="1:3" hidden="1" outlineLevel="6">
      <c r="A719" s="3">
        <v>1</v>
      </c>
      <c r="B719" s="6">
        <v>31123510</v>
      </c>
      <c r="C719" s="6" t="s">
        <v>902</v>
      </c>
    </row>
    <row r="720" spans="1:3" hidden="1" outlineLevel="6">
      <c r="A720" s="3">
        <v>1</v>
      </c>
      <c r="B720" s="6">
        <v>31123520</v>
      </c>
      <c r="C720" s="6" t="s">
        <v>903</v>
      </c>
    </row>
    <row r="721" spans="2:3" hidden="1" outlineLevel="3" collapsed="1">
      <c r="B721" s="6">
        <v>3113</v>
      </c>
      <c r="C721" s="6" t="s">
        <v>904</v>
      </c>
    </row>
    <row r="722" spans="2:3" s="8" customFormat="1" ht="18.75" hidden="1" outlineLevel="4" collapsed="1">
      <c r="B722" s="7">
        <v>31131</v>
      </c>
      <c r="C722" s="7" t="s">
        <v>905</v>
      </c>
    </row>
    <row r="723" spans="2:3" hidden="1" outlineLevel="5" collapsed="1">
      <c r="B723" s="6">
        <v>311311</v>
      </c>
      <c r="C723" s="6" t="s">
        <v>906</v>
      </c>
    </row>
    <row r="724" spans="2:3" hidden="1" outlineLevel="6">
      <c r="B724" s="6">
        <v>31131110</v>
      </c>
      <c r="C724" s="6" t="s">
        <v>907</v>
      </c>
    </row>
    <row r="725" spans="2:3" hidden="1" outlineLevel="6">
      <c r="B725" s="6">
        <v>31131120</v>
      </c>
      <c r="C725" s="6" t="s">
        <v>908</v>
      </c>
    </row>
    <row r="726" spans="2:3" hidden="1" outlineLevel="6">
      <c r="B726" s="6">
        <v>31131130</v>
      </c>
      <c r="C726" s="6" t="s">
        <v>909</v>
      </c>
    </row>
    <row r="727" spans="2:3" hidden="1" outlineLevel="6">
      <c r="B727" s="6">
        <v>31131140</v>
      </c>
      <c r="C727" s="6" t="s">
        <v>910</v>
      </c>
    </row>
    <row r="728" spans="2:3" hidden="1" outlineLevel="6">
      <c r="B728" s="6">
        <v>31131150</v>
      </c>
      <c r="C728" s="6" t="s">
        <v>911</v>
      </c>
    </row>
    <row r="729" spans="2:3" hidden="1" outlineLevel="6">
      <c r="B729" s="6">
        <v>31131190</v>
      </c>
      <c r="C729" s="6" t="s">
        <v>912</v>
      </c>
    </row>
    <row r="730" spans="2:3" ht="30" hidden="1" outlineLevel="5" collapsed="1">
      <c r="B730" s="6">
        <v>311312</v>
      </c>
      <c r="C730" s="6" t="s">
        <v>913</v>
      </c>
    </row>
    <row r="731" spans="2:3" hidden="1" outlineLevel="6">
      <c r="B731" s="6">
        <v>31131210</v>
      </c>
      <c r="C731" s="6" t="s">
        <v>914</v>
      </c>
    </row>
    <row r="732" spans="2:3" hidden="1" outlineLevel="6">
      <c r="B732" s="6">
        <v>31131220</v>
      </c>
      <c r="C732" s="6" t="s">
        <v>915</v>
      </c>
    </row>
    <row r="733" spans="2:3" hidden="1" outlineLevel="6">
      <c r="B733" s="6">
        <v>31131230</v>
      </c>
      <c r="C733" s="6" t="s">
        <v>916</v>
      </c>
    </row>
    <row r="734" spans="2:3" hidden="1" outlineLevel="6">
      <c r="B734" s="6">
        <v>31131240</v>
      </c>
      <c r="C734" s="6" t="s">
        <v>917</v>
      </c>
    </row>
    <row r="735" spans="2:3" hidden="1" outlineLevel="6">
      <c r="B735" s="6">
        <v>31131250</v>
      </c>
      <c r="C735" s="6" t="s">
        <v>918</v>
      </c>
    </row>
    <row r="736" spans="2:3" hidden="1" outlineLevel="6">
      <c r="B736" s="6">
        <v>31131290</v>
      </c>
      <c r="C736" s="6" t="s">
        <v>919</v>
      </c>
    </row>
    <row r="737" spans="1:3" ht="15.75" hidden="1" outlineLevel="5" collapsed="1">
      <c r="A737" s="3">
        <v>1</v>
      </c>
      <c r="B737" s="6">
        <v>311313</v>
      </c>
      <c r="C737" s="6" t="s">
        <v>920</v>
      </c>
    </row>
    <row r="738" spans="1:3" hidden="1" outlineLevel="6">
      <c r="A738" s="3">
        <v>1</v>
      </c>
      <c r="B738" s="6">
        <v>31131310</v>
      </c>
      <c r="C738" s="6" t="s">
        <v>921</v>
      </c>
    </row>
    <row r="739" spans="1:3" s="8" customFormat="1" ht="18.75" hidden="1" outlineLevel="4" collapsed="1">
      <c r="B739" s="7">
        <v>31132</v>
      </c>
      <c r="C739" s="7" t="s">
        <v>922</v>
      </c>
    </row>
    <row r="740" spans="1:3" hidden="1" outlineLevel="5" collapsed="1">
      <c r="B740" s="6">
        <v>311321</v>
      </c>
      <c r="C740" s="6" t="s">
        <v>923</v>
      </c>
    </row>
    <row r="741" spans="1:3" hidden="1" outlineLevel="6">
      <c r="B741" s="6">
        <v>31132110</v>
      </c>
      <c r="C741" s="6" t="s">
        <v>926</v>
      </c>
    </row>
    <row r="742" spans="1:3" hidden="1" outlineLevel="6">
      <c r="B742" s="6">
        <v>31132120</v>
      </c>
      <c r="C742" s="6" t="s">
        <v>927</v>
      </c>
    </row>
    <row r="743" spans="1:3" hidden="1" outlineLevel="6">
      <c r="B743" s="6">
        <v>31132190</v>
      </c>
      <c r="C743" s="6" t="s">
        <v>930</v>
      </c>
    </row>
    <row r="744" spans="1:3" hidden="1" outlineLevel="5" collapsed="1">
      <c r="B744" s="6">
        <v>311322</v>
      </c>
      <c r="C744" s="6" t="s">
        <v>931</v>
      </c>
    </row>
    <row r="745" spans="1:3" hidden="1" outlineLevel="6">
      <c r="B745" s="6">
        <v>31132210</v>
      </c>
      <c r="C745" s="6" t="s">
        <v>932</v>
      </c>
    </row>
    <row r="746" spans="1:3" hidden="1" outlineLevel="6">
      <c r="B746" s="6">
        <v>31132220</v>
      </c>
      <c r="C746" s="6" t="s">
        <v>933</v>
      </c>
    </row>
    <row r="747" spans="1:3" hidden="1" outlineLevel="6">
      <c r="B747" s="6">
        <v>31132290</v>
      </c>
      <c r="C747" s="6" t="s">
        <v>934</v>
      </c>
    </row>
    <row r="748" spans="1:3" hidden="1" outlineLevel="5" collapsed="1">
      <c r="A748" s="3">
        <v>1</v>
      </c>
      <c r="B748" s="6">
        <v>311326</v>
      </c>
      <c r="C748" s="6" t="s">
        <v>935</v>
      </c>
    </row>
    <row r="749" spans="1:3" hidden="1" outlineLevel="6">
      <c r="A749" s="3">
        <v>1</v>
      </c>
      <c r="B749" s="6">
        <v>31132610</v>
      </c>
      <c r="C749" s="6" t="s">
        <v>936</v>
      </c>
    </row>
    <row r="750" spans="1:3" s="8" customFormat="1" ht="18.75" hidden="1" outlineLevel="4" collapsed="1">
      <c r="A750" s="8">
        <v>1</v>
      </c>
      <c r="B750" s="7">
        <v>31133</v>
      </c>
      <c r="C750" s="7" t="s">
        <v>937</v>
      </c>
    </row>
    <row r="751" spans="1:3" hidden="1" outlineLevel="5" collapsed="1">
      <c r="A751" s="3">
        <v>1</v>
      </c>
      <c r="B751" s="6">
        <v>311331</v>
      </c>
      <c r="C751" s="6" t="s">
        <v>938</v>
      </c>
    </row>
    <row r="752" spans="1:3" hidden="1" outlineLevel="6">
      <c r="A752" s="3">
        <v>1</v>
      </c>
      <c r="B752" s="6">
        <v>31133110</v>
      </c>
      <c r="C752" s="6" t="s">
        <v>938</v>
      </c>
    </row>
    <row r="753" spans="1:3" hidden="1" outlineLevel="5" collapsed="1">
      <c r="A753" s="3">
        <v>1</v>
      </c>
      <c r="B753" s="6">
        <v>311332</v>
      </c>
      <c r="C753" s="6" t="s">
        <v>939</v>
      </c>
    </row>
    <row r="754" spans="1:3" hidden="1" outlineLevel="6">
      <c r="A754" s="3">
        <v>1</v>
      </c>
      <c r="B754" s="6">
        <v>31133210</v>
      </c>
      <c r="C754" s="6" t="s">
        <v>939</v>
      </c>
    </row>
    <row r="755" spans="1:3" hidden="1" outlineLevel="5" collapsed="1">
      <c r="A755" s="3">
        <v>1</v>
      </c>
      <c r="B755" s="6">
        <v>311333</v>
      </c>
      <c r="C755" s="6" t="s">
        <v>940</v>
      </c>
    </row>
    <row r="756" spans="1:3" hidden="1" outlineLevel="6">
      <c r="A756" s="3">
        <v>1</v>
      </c>
      <c r="B756" s="6">
        <v>31133310</v>
      </c>
      <c r="C756" s="6" t="s">
        <v>941</v>
      </c>
    </row>
    <row r="757" spans="1:3" hidden="1" outlineLevel="3" collapsed="1">
      <c r="A757" s="3">
        <v>1</v>
      </c>
      <c r="B757" s="6">
        <v>3114</v>
      </c>
      <c r="C757" s="6" t="s">
        <v>942</v>
      </c>
    </row>
    <row r="758" spans="1:3" s="8" customFormat="1" ht="18.75" hidden="1" outlineLevel="4" collapsed="1">
      <c r="A758" s="8">
        <v>1</v>
      </c>
      <c r="B758" s="7">
        <v>31141</v>
      </c>
      <c r="C758" s="7" t="s">
        <v>942</v>
      </c>
    </row>
    <row r="759" spans="1:3" hidden="1" outlineLevel="6">
      <c r="A759" s="3">
        <v>1</v>
      </c>
      <c r="B759" s="6">
        <v>31141110</v>
      </c>
      <c r="C759" s="6" t="s">
        <v>943</v>
      </c>
    </row>
    <row r="760" spans="1:3" hidden="1" outlineLevel="6">
      <c r="A760" s="3">
        <v>1</v>
      </c>
      <c r="B760" s="6">
        <v>31141120</v>
      </c>
      <c r="C760" s="6" t="s">
        <v>944</v>
      </c>
    </row>
    <row r="761" spans="1:3" hidden="1" outlineLevel="6">
      <c r="A761" s="3">
        <v>1</v>
      </c>
      <c r="B761" s="6">
        <v>31141130</v>
      </c>
      <c r="C761" s="6" t="s">
        <v>945</v>
      </c>
    </row>
    <row r="762" spans="1:3" hidden="1" outlineLevel="2" collapsed="1">
      <c r="B762" s="6">
        <v>312</v>
      </c>
      <c r="C762" s="6" t="s">
        <v>946</v>
      </c>
    </row>
    <row r="763" spans="1:3" hidden="1" outlineLevel="3" collapsed="1">
      <c r="B763" s="6">
        <v>3121</v>
      </c>
      <c r="C763" s="6" t="s">
        <v>947</v>
      </c>
    </row>
    <row r="764" spans="1:3" s="8" customFormat="1" ht="18.75" hidden="1" outlineLevel="4" collapsed="1">
      <c r="B764" s="7">
        <v>31211</v>
      </c>
      <c r="C764" s="7" t="s">
        <v>948</v>
      </c>
    </row>
    <row r="765" spans="1:3" hidden="1" outlineLevel="5" collapsed="1">
      <c r="B765" s="6">
        <v>312111</v>
      </c>
      <c r="C765" s="6" t="s">
        <v>949</v>
      </c>
    </row>
    <row r="766" spans="1:3" hidden="1" outlineLevel="6">
      <c r="B766" s="6">
        <v>31211110</v>
      </c>
      <c r="C766" s="6" t="s">
        <v>950</v>
      </c>
    </row>
    <row r="767" spans="1:3" hidden="1" outlineLevel="6">
      <c r="B767" s="6">
        <v>31211120</v>
      </c>
      <c r="C767" s="6" t="s">
        <v>951</v>
      </c>
    </row>
    <row r="768" spans="1:3" ht="30" hidden="1" outlineLevel="6">
      <c r="B768" s="6">
        <v>31211190</v>
      </c>
      <c r="C768" s="6" t="s">
        <v>952</v>
      </c>
    </row>
    <row r="769" spans="1:3" ht="30" hidden="1" outlineLevel="5" collapsed="1">
      <c r="B769" s="6">
        <v>312112</v>
      </c>
      <c r="C769" s="6" t="s">
        <v>953</v>
      </c>
    </row>
    <row r="770" spans="1:3" hidden="1" outlineLevel="6">
      <c r="B770" s="6">
        <v>31211210</v>
      </c>
      <c r="C770" s="6" t="s">
        <v>954</v>
      </c>
    </row>
    <row r="771" spans="1:3" hidden="1" outlineLevel="6">
      <c r="B771" s="6">
        <v>31211220</v>
      </c>
      <c r="C771" s="6" t="s">
        <v>955</v>
      </c>
    </row>
    <row r="772" spans="1:3" ht="30" hidden="1" outlineLevel="6">
      <c r="B772" s="6">
        <v>31211290</v>
      </c>
      <c r="C772" s="6" t="s">
        <v>956</v>
      </c>
    </row>
    <row r="773" spans="1:3" hidden="1" outlineLevel="5" collapsed="1">
      <c r="A773" s="3">
        <v>1</v>
      </c>
      <c r="B773" s="6">
        <v>312113</v>
      </c>
      <c r="C773" s="6" t="s">
        <v>957</v>
      </c>
    </row>
    <row r="774" spans="1:3" hidden="1" outlineLevel="6">
      <c r="A774" s="3">
        <v>1</v>
      </c>
      <c r="B774" s="6">
        <v>31211310</v>
      </c>
      <c r="C774" s="6" t="s">
        <v>958</v>
      </c>
    </row>
    <row r="775" spans="1:3" hidden="1" outlineLevel="3" collapsed="1">
      <c r="B775" s="6">
        <v>3122</v>
      </c>
      <c r="C775" s="6" t="s">
        <v>959</v>
      </c>
    </row>
    <row r="776" spans="1:3" s="8" customFormat="1" ht="18.75" hidden="1" outlineLevel="4" collapsed="1">
      <c r="B776" s="7">
        <v>31221</v>
      </c>
      <c r="C776" s="7" t="s">
        <v>960</v>
      </c>
    </row>
    <row r="777" spans="1:3" hidden="1" outlineLevel="5" collapsed="1">
      <c r="B777" s="6">
        <v>312211</v>
      </c>
      <c r="C777" s="6" t="s">
        <v>961</v>
      </c>
    </row>
    <row r="778" spans="1:3" hidden="1" outlineLevel="6">
      <c r="B778" s="6">
        <v>31221110</v>
      </c>
      <c r="C778" s="6" t="s">
        <v>961</v>
      </c>
    </row>
    <row r="779" spans="1:3" hidden="1" outlineLevel="5" collapsed="1">
      <c r="B779" s="6">
        <v>312212</v>
      </c>
      <c r="C779" s="6" t="s">
        <v>962</v>
      </c>
    </row>
    <row r="780" spans="1:3" hidden="1" outlineLevel="6">
      <c r="B780" s="6">
        <v>31221210</v>
      </c>
      <c r="C780" s="6" t="s">
        <v>962</v>
      </c>
    </row>
    <row r="781" spans="1:3" hidden="1" outlineLevel="5" collapsed="1">
      <c r="A781" s="3">
        <v>1</v>
      </c>
      <c r="B781" s="6">
        <v>312213</v>
      </c>
      <c r="C781" s="6" t="s">
        <v>963</v>
      </c>
    </row>
    <row r="782" spans="1:3" hidden="1" outlineLevel="6">
      <c r="A782" s="3">
        <v>1</v>
      </c>
      <c r="B782" s="6">
        <v>31221310</v>
      </c>
      <c r="C782" s="6" t="s">
        <v>964</v>
      </c>
    </row>
    <row r="783" spans="1:3" s="8" customFormat="1" ht="18.75" hidden="1" outlineLevel="4" collapsed="1">
      <c r="B783" s="7">
        <v>31222</v>
      </c>
      <c r="C783" s="7" t="s">
        <v>965</v>
      </c>
    </row>
    <row r="784" spans="1:3" hidden="1" outlineLevel="5" collapsed="1">
      <c r="B784" s="6">
        <v>312221</v>
      </c>
      <c r="C784" s="6" t="s">
        <v>966</v>
      </c>
    </row>
    <row r="785" spans="1:3" hidden="1" outlineLevel="6">
      <c r="B785" s="6">
        <v>31222110</v>
      </c>
      <c r="C785" s="6" t="s">
        <v>966</v>
      </c>
    </row>
    <row r="786" spans="1:3" hidden="1" outlineLevel="5" collapsed="1">
      <c r="B786" s="6">
        <v>312222</v>
      </c>
      <c r="C786" s="6" t="s">
        <v>967</v>
      </c>
    </row>
    <row r="787" spans="1:3" hidden="1" outlineLevel="6">
      <c r="B787" s="6">
        <v>31222210</v>
      </c>
      <c r="C787" s="6" t="s">
        <v>967</v>
      </c>
    </row>
    <row r="788" spans="1:3" s="8" customFormat="1" ht="18.75" hidden="1" outlineLevel="4" collapsed="1">
      <c r="B788" s="7">
        <v>31223</v>
      </c>
      <c r="C788" s="7" t="s">
        <v>968</v>
      </c>
    </row>
    <row r="789" spans="1:3" hidden="1" outlineLevel="5" collapsed="1">
      <c r="B789" s="6">
        <v>312231</v>
      </c>
      <c r="C789" s="6" t="s">
        <v>969</v>
      </c>
    </row>
    <row r="790" spans="1:3" hidden="1" outlineLevel="6">
      <c r="B790" s="6">
        <v>31223110</v>
      </c>
      <c r="C790" s="6" t="s">
        <v>969</v>
      </c>
    </row>
    <row r="791" spans="1:3" hidden="1" outlineLevel="5" collapsed="1">
      <c r="B791" s="6">
        <v>312232</v>
      </c>
      <c r="C791" s="6" t="s">
        <v>970</v>
      </c>
    </row>
    <row r="792" spans="1:3" hidden="1" outlineLevel="6">
      <c r="B792" s="6">
        <v>31223210</v>
      </c>
      <c r="C792" s="6" t="s">
        <v>970</v>
      </c>
    </row>
    <row r="793" spans="1:3" hidden="1" outlineLevel="5" collapsed="1">
      <c r="A793" s="3">
        <v>1</v>
      </c>
      <c r="B793" s="6">
        <v>312233</v>
      </c>
      <c r="C793" s="6" t="s">
        <v>971</v>
      </c>
    </row>
    <row r="794" spans="1:3" hidden="1" outlineLevel="6">
      <c r="A794" s="3">
        <v>1</v>
      </c>
      <c r="B794" s="6">
        <v>31223310</v>
      </c>
      <c r="C794" s="6" t="s">
        <v>972</v>
      </c>
    </row>
    <row r="795" spans="1:3" s="8" customFormat="1" ht="18.75" hidden="1" outlineLevel="4" collapsed="1">
      <c r="B795" s="7">
        <v>31224</v>
      </c>
      <c r="C795" s="7" t="s">
        <v>973</v>
      </c>
    </row>
    <row r="796" spans="1:3" hidden="1" outlineLevel="5" collapsed="1">
      <c r="B796" s="6">
        <v>312241</v>
      </c>
      <c r="C796" s="6" t="s">
        <v>974</v>
      </c>
    </row>
    <row r="797" spans="1:3" hidden="1" outlineLevel="6">
      <c r="B797" s="6">
        <v>31224110</v>
      </c>
      <c r="C797" s="6" t="s">
        <v>974</v>
      </c>
    </row>
    <row r="798" spans="1:3" hidden="1" outlineLevel="5" collapsed="1">
      <c r="B798" s="6">
        <v>312242</v>
      </c>
      <c r="C798" s="6" t="s">
        <v>975</v>
      </c>
    </row>
    <row r="799" spans="1:3" hidden="1" outlineLevel="6">
      <c r="B799" s="6">
        <v>31224210</v>
      </c>
      <c r="C799" s="6" t="s">
        <v>975</v>
      </c>
    </row>
    <row r="800" spans="1:3" hidden="1" outlineLevel="5" collapsed="1">
      <c r="A800" s="3">
        <v>1</v>
      </c>
      <c r="B800" s="6">
        <v>312243</v>
      </c>
      <c r="C800" s="6" t="s">
        <v>976</v>
      </c>
    </row>
    <row r="801" spans="1:3" ht="15.75" hidden="1" outlineLevel="6">
      <c r="A801" s="3">
        <v>1</v>
      </c>
      <c r="B801" s="6">
        <v>31224310</v>
      </c>
      <c r="C801" s="6" t="s">
        <v>977</v>
      </c>
    </row>
    <row r="802" spans="1:3" s="8" customFormat="1" ht="18.75" hidden="1" outlineLevel="4" collapsed="1">
      <c r="A802" s="8">
        <v>1</v>
      </c>
      <c r="B802" s="7">
        <v>31225</v>
      </c>
      <c r="C802" s="7" t="s">
        <v>978</v>
      </c>
    </row>
    <row r="803" spans="1:3" hidden="1" outlineLevel="5">
      <c r="A803" s="3">
        <v>1</v>
      </c>
      <c r="B803" s="6">
        <v>31225100</v>
      </c>
      <c r="C803" s="6" t="s">
        <v>979</v>
      </c>
    </row>
    <row r="804" spans="1:3" hidden="1" outlineLevel="2" collapsed="1">
      <c r="B804" s="6">
        <v>313</v>
      </c>
      <c r="C804" s="6" t="s">
        <v>980</v>
      </c>
    </row>
    <row r="805" spans="1:3" hidden="1" outlineLevel="3" collapsed="1">
      <c r="B805" s="6">
        <v>3131</v>
      </c>
      <c r="C805" s="6" t="s">
        <v>981</v>
      </c>
    </row>
    <row r="806" spans="1:3" s="8" customFormat="1" ht="18.75" hidden="1" outlineLevel="4" collapsed="1">
      <c r="B806" s="7">
        <v>31311</v>
      </c>
      <c r="C806" s="7" t="s">
        <v>981</v>
      </c>
    </row>
    <row r="807" spans="1:3" hidden="1" outlineLevel="5" collapsed="1">
      <c r="B807" s="6">
        <v>313111</v>
      </c>
      <c r="C807" s="6" t="s">
        <v>982</v>
      </c>
    </row>
    <row r="808" spans="1:3" hidden="1" outlineLevel="6">
      <c r="B808" s="6">
        <v>31311110</v>
      </c>
      <c r="C808" s="6" t="s">
        <v>982</v>
      </c>
    </row>
    <row r="809" spans="1:3" hidden="1" outlineLevel="5" collapsed="1">
      <c r="B809" s="6">
        <v>313112</v>
      </c>
      <c r="C809" s="6" t="s">
        <v>983</v>
      </c>
    </row>
    <row r="810" spans="1:3" hidden="1" outlineLevel="6">
      <c r="B810" s="6">
        <v>31311210</v>
      </c>
      <c r="C810" s="6" t="s">
        <v>983</v>
      </c>
    </row>
    <row r="811" spans="1:3" hidden="1" outlineLevel="3" collapsed="1">
      <c r="B811" s="6">
        <v>3132</v>
      </c>
      <c r="C811" s="6" t="s">
        <v>984</v>
      </c>
    </row>
    <row r="812" spans="1:3" s="8" customFormat="1" ht="18.75" hidden="1" outlineLevel="4" collapsed="1">
      <c r="B812" s="7">
        <v>31321</v>
      </c>
      <c r="C812" s="7" t="s">
        <v>984</v>
      </c>
    </row>
    <row r="813" spans="1:3" hidden="1" outlineLevel="5" collapsed="1">
      <c r="B813" s="6">
        <v>313211</v>
      </c>
      <c r="C813" s="6" t="s">
        <v>985</v>
      </c>
    </row>
    <row r="814" spans="1:3" hidden="1" outlineLevel="6">
      <c r="B814" s="6">
        <v>31321110</v>
      </c>
      <c r="C814" s="6" t="s">
        <v>985</v>
      </c>
    </row>
    <row r="815" spans="1:3" hidden="1" outlineLevel="5" collapsed="1">
      <c r="B815" s="6">
        <v>313212</v>
      </c>
      <c r="C815" s="6" t="s">
        <v>986</v>
      </c>
    </row>
    <row r="816" spans="1:3" hidden="1" outlineLevel="6">
      <c r="B816" s="6">
        <v>31321210</v>
      </c>
      <c r="C816" s="6" t="s">
        <v>986</v>
      </c>
    </row>
    <row r="817" spans="2:3" hidden="1" outlineLevel="3" collapsed="1">
      <c r="B817" s="6">
        <v>3133</v>
      </c>
      <c r="C817" s="6" t="s">
        <v>987</v>
      </c>
    </row>
    <row r="818" spans="2:3" s="8" customFormat="1" ht="18.75" hidden="1" outlineLevel="4" collapsed="1">
      <c r="B818" s="7">
        <v>31331</v>
      </c>
      <c r="C818" s="7" t="s">
        <v>987</v>
      </c>
    </row>
    <row r="819" spans="2:3" hidden="1" outlineLevel="5" collapsed="1">
      <c r="B819" s="6">
        <v>313311</v>
      </c>
      <c r="C819" s="6" t="s">
        <v>988</v>
      </c>
    </row>
    <row r="820" spans="2:3" hidden="1" outlineLevel="6">
      <c r="B820" s="6">
        <v>31331110</v>
      </c>
      <c r="C820" s="6" t="s">
        <v>988</v>
      </c>
    </row>
    <row r="821" spans="2:3" hidden="1" outlineLevel="5" collapsed="1">
      <c r="B821" s="6">
        <v>313312</v>
      </c>
      <c r="C821" s="6" t="s">
        <v>989</v>
      </c>
    </row>
    <row r="822" spans="2:3" hidden="1" outlineLevel="6">
      <c r="B822" s="6">
        <v>31331210</v>
      </c>
      <c r="C822" s="6" t="s">
        <v>989</v>
      </c>
    </row>
    <row r="823" spans="2:3" hidden="1" outlineLevel="2" collapsed="1">
      <c r="B823" s="6">
        <v>314</v>
      </c>
      <c r="C823" s="6" t="s">
        <v>990</v>
      </c>
    </row>
    <row r="824" spans="2:3" hidden="1" outlineLevel="3" collapsed="1">
      <c r="B824" s="6">
        <v>3141</v>
      </c>
      <c r="C824" s="6" t="s">
        <v>991</v>
      </c>
    </row>
    <row r="825" spans="2:3" s="8" customFormat="1" ht="18.75" hidden="1" outlineLevel="4" collapsed="1">
      <c r="B825" s="7">
        <v>31411</v>
      </c>
      <c r="C825" s="7" t="s">
        <v>992</v>
      </c>
    </row>
    <row r="826" spans="2:3" hidden="1" outlineLevel="5" collapsed="1">
      <c r="B826" s="6">
        <v>314111</v>
      </c>
      <c r="C826" s="6" t="s">
        <v>993</v>
      </c>
    </row>
    <row r="827" spans="2:3" hidden="1" outlineLevel="6">
      <c r="B827" s="6">
        <v>31411110</v>
      </c>
      <c r="C827" s="6" t="s">
        <v>993</v>
      </c>
    </row>
    <row r="828" spans="2:3" hidden="1" outlineLevel="5" collapsed="1">
      <c r="B828" s="6">
        <v>314112</v>
      </c>
      <c r="C828" s="6" t="s">
        <v>994</v>
      </c>
    </row>
    <row r="829" spans="2:3" hidden="1" outlineLevel="6">
      <c r="B829" s="6">
        <v>31411210</v>
      </c>
      <c r="C829" s="6" t="s">
        <v>994</v>
      </c>
    </row>
    <row r="830" spans="2:3" s="8" customFormat="1" ht="18.75" hidden="1" outlineLevel="4" collapsed="1">
      <c r="B830" s="7">
        <v>31412</v>
      </c>
      <c r="C830" s="7" t="s">
        <v>995</v>
      </c>
    </row>
    <row r="831" spans="2:3" hidden="1" outlineLevel="5" collapsed="1">
      <c r="B831" s="6">
        <v>314121</v>
      </c>
      <c r="C831" s="6" t="s">
        <v>996</v>
      </c>
    </row>
    <row r="832" spans="2:3" hidden="1" outlineLevel="6">
      <c r="B832" s="6">
        <v>31412110</v>
      </c>
      <c r="C832" s="6" t="s">
        <v>996</v>
      </c>
    </row>
    <row r="833" spans="1:3" hidden="1" outlineLevel="5" collapsed="1">
      <c r="B833" s="6">
        <v>314122</v>
      </c>
      <c r="C833" s="6" t="s">
        <v>997</v>
      </c>
    </row>
    <row r="834" spans="1:3" hidden="1" outlineLevel="6">
      <c r="B834" s="6">
        <v>31412210</v>
      </c>
      <c r="C834" s="6" t="s">
        <v>998</v>
      </c>
    </row>
    <row r="835" spans="1:3" hidden="1" outlineLevel="6">
      <c r="B835" s="6">
        <v>31412220</v>
      </c>
      <c r="C835" s="6" t="s">
        <v>999</v>
      </c>
    </row>
    <row r="836" spans="1:3" hidden="1" outlineLevel="6">
      <c r="B836" s="6">
        <v>31412290</v>
      </c>
      <c r="C836" s="6" t="s">
        <v>1000</v>
      </c>
    </row>
    <row r="837" spans="1:3" hidden="1" outlineLevel="5" collapsed="1">
      <c r="A837" s="3">
        <v>1</v>
      </c>
      <c r="B837" s="6">
        <v>314123</v>
      </c>
      <c r="C837" s="6" t="s">
        <v>1001</v>
      </c>
    </row>
    <row r="838" spans="1:3" hidden="1" outlineLevel="6">
      <c r="A838" s="3">
        <v>1</v>
      </c>
      <c r="B838" s="6">
        <v>31412310</v>
      </c>
      <c r="C838" s="6" t="s">
        <v>1002</v>
      </c>
    </row>
    <row r="839" spans="1:3" hidden="1" outlineLevel="1" collapsed="1">
      <c r="B839" s="6">
        <v>32</v>
      </c>
      <c r="C839" s="6" t="s">
        <v>1003</v>
      </c>
    </row>
    <row r="840" spans="1:3" hidden="1" outlineLevel="2" collapsed="1">
      <c r="B840" s="20">
        <v>321</v>
      </c>
      <c r="C840" s="6" t="s">
        <v>1004</v>
      </c>
    </row>
    <row r="841" spans="1:3" hidden="1" outlineLevel="3" collapsed="1">
      <c r="B841" s="20">
        <v>3212</v>
      </c>
      <c r="C841" s="6" t="s">
        <v>1005</v>
      </c>
    </row>
    <row r="842" spans="1:3" s="8" customFormat="1" ht="18.75" hidden="1" outlineLevel="4" collapsed="1">
      <c r="A842" s="8">
        <v>1</v>
      </c>
      <c r="B842" s="21">
        <v>32121</v>
      </c>
      <c r="C842" s="22" t="s">
        <v>1006</v>
      </c>
    </row>
    <row r="843" spans="1:3" hidden="1" outlineLevel="5" collapsed="1">
      <c r="A843" s="3">
        <v>1</v>
      </c>
      <c r="B843" s="20">
        <v>321211</v>
      </c>
      <c r="C843" s="6" t="s">
        <v>1007</v>
      </c>
    </row>
    <row r="844" spans="1:3" ht="30" hidden="1" outlineLevel="6">
      <c r="A844" s="3">
        <v>1</v>
      </c>
      <c r="B844" s="20">
        <v>32121110</v>
      </c>
      <c r="C844" s="6" t="s">
        <v>1008</v>
      </c>
    </row>
    <row r="845" spans="1:3" hidden="1" outlineLevel="6">
      <c r="A845" s="3">
        <v>1</v>
      </c>
      <c r="B845" s="20">
        <v>32121120</v>
      </c>
      <c r="C845" s="6" t="s">
        <v>1009</v>
      </c>
    </row>
    <row r="846" spans="1:3" hidden="1" outlineLevel="6">
      <c r="A846" s="3">
        <v>1</v>
      </c>
      <c r="B846" s="20">
        <v>32121130</v>
      </c>
      <c r="C846" s="6" t="s">
        <v>1010</v>
      </c>
    </row>
    <row r="847" spans="1:3" ht="30" hidden="1" outlineLevel="6">
      <c r="A847" s="3">
        <v>1</v>
      </c>
      <c r="B847" s="20">
        <v>32121140</v>
      </c>
      <c r="C847" s="6" t="s">
        <v>1011</v>
      </c>
    </row>
    <row r="848" spans="1:3" ht="30" hidden="1" outlineLevel="6">
      <c r="A848" s="3">
        <v>1</v>
      </c>
      <c r="B848" s="20">
        <v>32121150</v>
      </c>
      <c r="C848" s="6" t="s">
        <v>7</v>
      </c>
    </row>
    <row r="849" spans="1:3" ht="30" hidden="1" outlineLevel="6">
      <c r="A849" s="3">
        <v>1</v>
      </c>
      <c r="B849" s="20">
        <v>32121160</v>
      </c>
      <c r="C849" s="6" t="s">
        <v>8</v>
      </c>
    </row>
    <row r="850" spans="1:3" hidden="1" outlineLevel="6">
      <c r="A850" s="3">
        <v>1</v>
      </c>
      <c r="B850" s="20">
        <v>32121170</v>
      </c>
      <c r="C850" s="6" t="s">
        <v>9</v>
      </c>
    </row>
    <row r="851" spans="1:3" hidden="1" outlineLevel="6">
      <c r="A851" s="3">
        <v>1</v>
      </c>
      <c r="B851" s="6">
        <v>32121180</v>
      </c>
      <c r="C851" s="6" t="s">
        <v>10</v>
      </c>
    </row>
    <row r="852" spans="1:3" hidden="1" outlineLevel="5" collapsed="1">
      <c r="A852" s="3">
        <v>1</v>
      </c>
      <c r="B852" s="6">
        <v>321212</v>
      </c>
      <c r="C852" s="23" t="s">
        <v>11</v>
      </c>
    </row>
    <row r="853" spans="1:3" ht="30" hidden="1" outlineLevel="6">
      <c r="A853" s="3">
        <v>1</v>
      </c>
      <c r="B853" s="6">
        <v>32121210</v>
      </c>
      <c r="C853" s="6" t="s">
        <v>12</v>
      </c>
    </row>
    <row r="854" spans="1:3" hidden="1" outlineLevel="6">
      <c r="A854" s="3">
        <v>1</v>
      </c>
      <c r="B854" s="6">
        <v>32121220</v>
      </c>
      <c r="C854" s="6" t="s">
        <v>13</v>
      </c>
    </row>
    <row r="855" spans="1:3" hidden="1" outlineLevel="6">
      <c r="A855" s="3">
        <v>1</v>
      </c>
      <c r="B855" s="6">
        <v>32121230</v>
      </c>
      <c r="C855" s="6" t="s">
        <v>14</v>
      </c>
    </row>
    <row r="856" spans="1:3" hidden="1" outlineLevel="6">
      <c r="A856" s="3">
        <v>1</v>
      </c>
      <c r="B856" s="6">
        <v>32121240</v>
      </c>
      <c r="C856" s="6" t="s">
        <v>15</v>
      </c>
    </row>
    <row r="857" spans="1:3" hidden="1" outlineLevel="6">
      <c r="A857" s="3">
        <v>1</v>
      </c>
      <c r="B857" s="6">
        <v>32121250</v>
      </c>
      <c r="C857" s="6" t="s">
        <v>16</v>
      </c>
    </row>
    <row r="858" spans="1:3" s="8" customFormat="1" ht="37.5" hidden="1" outlineLevel="4" collapsed="1">
      <c r="A858" s="8">
        <v>1</v>
      </c>
      <c r="B858" s="7">
        <v>32122</v>
      </c>
      <c r="C858" s="22" t="s">
        <v>17</v>
      </c>
    </row>
    <row r="859" spans="1:3" hidden="1" outlineLevel="5" collapsed="1">
      <c r="A859" s="3">
        <v>1</v>
      </c>
      <c r="B859" s="6">
        <v>321221</v>
      </c>
      <c r="C859" s="6" t="s">
        <v>1007</v>
      </c>
    </row>
    <row r="860" spans="1:3" hidden="1" outlineLevel="6">
      <c r="A860" s="3">
        <v>1</v>
      </c>
      <c r="B860" s="6">
        <v>32122110</v>
      </c>
      <c r="C860" s="23" t="s">
        <v>18</v>
      </c>
    </row>
    <row r="861" spans="1:3" hidden="1" outlineLevel="6">
      <c r="A861" s="3">
        <v>1</v>
      </c>
      <c r="B861" s="6">
        <v>32122120</v>
      </c>
      <c r="C861" s="23" t="s">
        <v>19</v>
      </c>
    </row>
    <row r="862" spans="1:3" hidden="1" outlineLevel="5" collapsed="1">
      <c r="A862" s="3">
        <v>1</v>
      </c>
      <c r="B862" s="6">
        <v>321222</v>
      </c>
      <c r="C862" s="6" t="s">
        <v>11</v>
      </c>
    </row>
    <row r="863" spans="1:3" hidden="1" outlineLevel="6">
      <c r="A863" s="3">
        <v>1</v>
      </c>
      <c r="B863" s="6">
        <v>32122210</v>
      </c>
      <c r="C863" s="23" t="s">
        <v>18</v>
      </c>
    </row>
    <row r="864" spans="1:3" hidden="1" outlineLevel="6">
      <c r="A864" s="3">
        <v>1</v>
      </c>
      <c r="B864" s="6">
        <v>32122220</v>
      </c>
      <c r="C864" s="23" t="s">
        <v>19</v>
      </c>
    </row>
    <row r="865" spans="1:3" s="8" customFormat="1" ht="18.75" hidden="1" outlineLevel="4" collapsed="1">
      <c r="A865" s="8">
        <v>1</v>
      </c>
      <c r="B865" s="7">
        <v>32123</v>
      </c>
      <c r="C865" s="22" t="s">
        <v>20</v>
      </c>
    </row>
    <row r="866" spans="1:3" hidden="1" outlineLevel="5" collapsed="1">
      <c r="A866" s="3">
        <v>1</v>
      </c>
      <c r="B866" s="6">
        <v>321231</v>
      </c>
      <c r="C866" s="6" t="s">
        <v>1007</v>
      </c>
    </row>
    <row r="867" spans="1:3" hidden="1" outlineLevel="6">
      <c r="A867" s="3">
        <v>1</v>
      </c>
      <c r="B867" s="6">
        <v>32123110</v>
      </c>
      <c r="C867" s="6" t="s">
        <v>21</v>
      </c>
    </row>
    <row r="868" spans="1:3" hidden="1" outlineLevel="6">
      <c r="A868" s="3">
        <v>1</v>
      </c>
      <c r="B868" s="6">
        <v>32123120</v>
      </c>
      <c r="C868" s="6" t="s">
        <v>22</v>
      </c>
    </row>
    <row r="869" spans="1:3" hidden="1" outlineLevel="5" collapsed="1">
      <c r="A869" s="3">
        <v>1</v>
      </c>
      <c r="B869" s="6">
        <v>321232</v>
      </c>
      <c r="C869" s="6" t="s">
        <v>11</v>
      </c>
    </row>
    <row r="870" spans="1:3" hidden="1" outlineLevel="6">
      <c r="A870" s="3">
        <v>1</v>
      </c>
      <c r="B870" s="6">
        <v>32123210</v>
      </c>
      <c r="C870" s="6" t="s">
        <v>21</v>
      </c>
    </row>
    <row r="871" spans="1:3" hidden="1" outlineLevel="6">
      <c r="A871" s="3">
        <v>1</v>
      </c>
      <c r="B871" s="6">
        <v>32123220</v>
      </c>
      <c r="C871" s="6" t="s">
        <v>22</v>
      </c>
    </row>
    <row r="872" spans="1:3" hidden="1" outlineLevel="3" collapsed="1">
      <c r="B872" s="6">
        <v>3213</v>
      </c>
      <c r="C872" s="6" t="s">
        <v>23</v>
      </c>
    </row>
    <row r="873" spans="1:3" s="8" customFormat="1" ht="18.75" hidden="1" outlineLevel="4" collapsed="1">
      <c r="B873" s="7">
        <v>32131</v>
      </c>
      <c r="C873" s="7" t="s">
        <v>24</v>
      </c>
    </row>
    <row r="874" spans="1:3" hidden="1" outlineLevel="5" collapsed="1">
      <c r="B874" s="6">
        <v>321311</v>
      </c>
      <c r="C874" s="6" t="s">
        <v>25</v>
      </c>
    </row>
    <row r="875" spans="1:3" hidden="1" outlineLevel="6">
      <c r="B875" s="6">
        <v>32131110</v>
      </c>
      <c r="C875" s="6" t="s">
        <v>25</v>
      </c>
    </row>
    <row r="876" spans="1:3" hidden="1" outlineLevel="5" collapsed="1">
      <c r="B876" s="6">
        <v>321312</v>
      </c>
      <c r="C876" s="6" t="s">
        <v>26</v>
      </c>
    </row>
    <row r="877" spans="1:3" hidden="1" outlineLevel="6">
      <c r="B877" s="6">
        <v>32131210</v>
      </c>
      <c r="C877" s="6" t="s">
        <v>26</v>
      </c>
    </row>
    <row r="878" spans="1:3" s="10" customFormat="1" hidden="1" outlineLevel="5" collapsed="1">
      <c r="A878" s="10">
        <v>1</v>
      </c>
      <c r="B878" s="24">
        <v>321313</v>
      </c>
      <c r="C878" s="24" t="s">
        <v>27</v>
      </c>
    </row>
    <row r="879" spans="1:3" hidden="1" outlineLevel="6">
      <c r="A879" s="3">
        <v>1</v>
      </c>
      <c r="B879" s="6">
        <v>32131310</v>
      </c>
      <c r="C879" s="6" t="s">
        <v>28</v>
      </c>
    </row>
    <row r="880" spans="1:3" hidden="1" outlineLevel="6">
      <c r="A880" s="3">
        <v>1</v>
      </c>
      <c r="B880" s="6">
        <v>32131320</v>
      </c>
      <c r="C880" s="6" t="s">
        <v>29</v>
      </c>
    </row>
    <row r="881" spans="1:3" hidden="1" outlineLevel="5" collapsed="1">
      <c r="A881" s="3">
        <v>1</v>
      </c>
      <c r="B881" s="24">
        <v>321314</v>
      </c>
      <c r="C881" s="6" t="s">
        <v>30</v>
      </c>
    </row>
    <row r="882" spans="1:3" hidden="1" outlineLevel="6">
      <c r="A882" s="3">
        <v>1</v>
      </c>
      <c r="B882" s="24">
        <v>32131410</v>
      </c>
      <c r="C882" s="6" t="s">
        <v>31</v>
      </c>
    </row>
    <row r="883" spans="1:3" s="8" customFormat="1" ht="18.75" hidden="1" outlineLevel="4" collapsed="1">
      <c r="B883" s="7">
        <v>32132</v>
      </c>
      <c r="C883" s="7" t="s">
        <v>32</v>
      </c>
    </row>
    <row r="884" spans="1:3" hidden="1" outlineLevel="5" collapsed="1">
      <c r="B884" s="6">
        <v>321321</v>
      </c>
      <c r="C884" s="6" t="s">
        <v>33</v>
      </c>
    </row>
    <row r="885" spans="1:3" hidden="1" outlineLevel="6">
      <c r="B885" s="6">
        <v>32132110</v>
      </c>
      <c r="C885" s="6" t="s">
        <v>33</v>
      </c>
    </row>
    <row r="886" spans="1:3" hidden="1" outlineLevel="5" collapsed="1">
      <c r="B886" s="6">
        <v>321322</v>
      </c>
      <c r="C886" s="6" t="s">
        <v>34</v>
      </c>
    </row>
    <row r="887" spans="1:3" hidden="1" outlineLevel="6">
      <c r="B887" s="6">
        <v>32132210</v>
      </c>
      <c r="C887" s="6" t="s">
        <v>34</v>
      </c>
    </row>
    <row r="888" spans="1:3" hidden="1" outlineLevel="5" collapsed="1">
      <c r="A888" s="3">
        <v>1</v>
      </c>
      <c r="B888" s="24">
        <v>321323</v>
      </c>
      <c r="C888" s="24" t="s">
        <v>35</v>
      </c>
    </row>
    <row r="889" spans="1:3" hidden="1" outlineLevel="6">
      <c r="A889" s="3">
        <v>1</v>
      </c>
      <c r="B889" s="6">
        <v>32132310</v>
      </c>
      <c r="C889" s="6" t="s">
        <v>37</v>
      </c>
    </row>
    <row r="890" spans="1:3" hidden="1" outlineLevel="6">
      <c r="A890" s="3">
        <v>1</v>
      </c>
      <c r="B890" s="6">
        <v>32132320</v>
      </c>
      <c r="C890" s="6" t="s">
        <v>38</v>
      </c>
    </row>
    <row r="891" spans="1:3" hidden="1" outlineLevel="5" collapsed="1">
      <c r="A891" s="3">
        <v>1</v>
      </c>
      <c r="B891" s="24">
        <v>321324</v>
      </c>
      <c r="C891" s="6" t="s">
        <v>39</v>
      </c>
    </row>
    <row r="892" spans="1:3" hidden="1" outlineLevel="6">
      <c r="A892" s="3">
        <v>1</v>
      </c>
      <c r="B892" s="24">
        <v>32132410</v>
      </c>
      <c r="C892" s="6" t="s">
        <v>40</v>
      </c>
    </row>
    <row r="893" spans="1:3" hidden="1" outlineLevel="3" collapsed="1">
      <c r="B893" s="6">
        <v>3214</v>
      </c>
      <c r="C893" s="6" t="s">
        <v>41</v>
      </c>
    </row>
    <row r="894" spans="1:3" s="8" customFormat="1" ht="18.75" hidden="1" outlineLevel="4" collapsed="1">
      <c r="B894" s="7">
        <v>32141</v>
      </c>
      <c r="C894" s="7" t="s">
        <v>42</v>
      </c>
    </row>
    <row r="895" spans="1:3" hidden="1" outlineLevel="5" collapsed="1">
      <c r="B895" s="6">
        <v>321411</v>
      </c>
      <c r="C895" s="6" t="s">
        <v>43</v>
      </c>
    </row>
    <row r="896" spans="1:3" hidden="1" outlineLevel="6">
      <c r="B896" s="6">
        <v>32141110</v>
      </c>
      <c r="C896" s="6" t="s">
        <v>44</v>
      </c>
    </row>
    <row r="897" spans="2:3" hidden="1" outlineLevel="6">
      <c r="B897" s="6">
        <v>32141190</v>
      </c>
      <c r="C897" s="6" t="s">
        <v>45</v>
      </c>
    </row>
    <row r="898" spans="2:3" hidden="1" outlineLevel="5" collapsed="1">
      <c r="B898" s="6">
        <v>321412</v>
      </c>
      <c r="C898" s="6" t="s">
        <v>46</v>
      </c>
    </row>
    <row r="899" spans="2:3" hidden="1" outlineLevel="6">
      <c r="B899" s="6">
        <v>32141210</v>
      </c>
      <c r="C899" s="6" t="s">
        <v>47</v>
      </c>
    </row>
    <row r="900" spans="2:3" hidden="1" outlineLevel="6">
      <c r="B900" s="6">
        <v>32141290</v>
      </c>
      <c r="C900" s="6" t="s">
        <v>48</v>
      </c>
    </row>
    <row r="901" spans="2:3" s="8" customFormat="1" ht="37.5" hidden="1" outlineLevel="4" collapsed="1">
      <c r="B901" s="7">
        <v>32142</v>
      </c>
      <c r="C901" s="7" t="s">
        <v>49</v>
      </c>
    </row>
    <row r="902" spans="2:3" hidden="1" outlineLevel="5" collapsed="1">
      <c r="B902" s="6">
        <v>321421</v>
      </c>
      <c r="C902" s="6" t="s">
        <v>50</v>
      </c>
    </row>
    <row r="903" spans="2:3" hidden="1" outlineLevel="6">
      <c r="B903" s="6">
        <v>32142110</v>
      </c>
      <c r="C903" s="6" t="s">
        <v>51</v>
      </c>
    </row>
    <row r="904" spans="2:3" hidden="1" outlineLevel="6">
      <c r="B904" s="6">
        <v>32142120</v>
      </c>
      <c r="C904" s="6" t="s">
        <v>52</v>
      </c>
    </row>
    <row r="905" spans="2:3" hidden="1" outlineLevel="5" collapsed="1">
      <c r="B905" s="6">
        <v>321422</v>
      </c>
      <c r="C905" s="6" t="s">
        <v>53</v>
      </c>
    </row>
    <row r="906" spans="2:3" hidden="1" outlineLevel="6">
      <c r="B906" s="6">
        <v>32142210</v>
      </c>
      <c r="C906" s="6" t="s">
        <v>54</v>
      </c>
    </row>
    <row r="907" spans="2:3" hidden="1" outlineLevel="6">
      <c r="B907" s="6">
        <v>32142220</v>
      </c>
      <c r="C907" s="6" t="s">
        <v>55</v>
      </c>
    </row>
    <row r="908" spans="2:3" hidden="1" outlineLevel="3">
      <c r="B908" s="6">
        <v>3215</v>
      </c>
      <c r="C908" s="6" t="s">
        <v>56</v>
      </c>
    </row>
    <row r="909" spans="2:3" s="8" customFormat="1" ht="18.75" hidden="1" outlineLevel="4">
      <c r="B909" s="7">
        <v>32151</v>
      </c>
      <c r="C909" s="7" t="s">
        <v>57</v>
      </c>
    </row>
    <row r="910" spans="2:3" hidden="1" outlineLevel="5">
      <c r="B910" s="6">
        <v>321511</v>
      </c>
      <c r="C910" s="6" t="s">
        <v>58</v>
      </c>
    </row>
    <row r="911" spans="2:3" hidden="1" outlineLevel="6">
      <c r="B911" s="6">
        <v>32151110</v>
      </c>
      <c r="C911" s="6" t="s">
        <v>59</v>
      </c>
    </row>
    <row r="912" spans="2:3" hidden="1" outlineLevel="6">
      <c r="B912" s="6">
        <v>32151190</v>
      </c>
      <c r="C912" s="6" t="s">
        <v>60</v>
      </c>
    </row>
    <row r="913" spans="1:3" hidden="1" outlineLevel="5">
      <c r="B913" s="6">
        <v>321512</v>
      </c>
      <c r="C913" s="6" t="s">
        <v>61</v>
      </c>
    </row>
    <row r="914" spans="1:3" hidden="1" outlineLevel="6">
      <c r="B914" s="6">
        <v>32151210</v>
      </c>
      <c r="C914" s="6" t="s">
        <v>62</v>
      </c>
    </row>
    <row r="915" spans="1:3" hidden="1" outlineLevel="6">
      <c r="B915" s="6">
        <v>32151290</v>
      </c>
      <c r="C915" s="6" t="s">
        <v>63</v>
      </c>
    </row>
    <row r="916" spans="1:3" hidden="1" outlineLevel="3" collapsed="1">
      <c r="B916" s="6">
        <v>3217</v>
      </c>
      <c r="C916" s="6" t="s">
        <v>64</v>
      </c>
    </row>
    <row r="917" spans="1:3" s="8" customFormat="1" ht="18.75" hidden="1" outlineLevel="4" collapsed="1">
      <c r="B917" s="7">
        <v>32171</v>
      </c>
      <c r="C917" s="7" t="s">
        <v>64</v>
      </c>
    </row>
    <row r="918" spans="1:3" hidden="1" outlineLevel="5" collapsed="1">
      <c r="B918" s="6">
        <v>321711</v>
      </c>
      <c r="C918" s="6" t="s">
        <v>65</v>
      </c>
    </row>
    <row r="919" spans="1:3" hidden="1" outlineLevel="6">
      <c r="B919" s="6">
        <v>32171110</v>
      </c>
      <c r="C919" s="6" t="s">
        <v>65</v>
      </c>
    </row>
    <row r="920" spans="1:3" hidden="1" outlineLevel="5" collapsed="1">
      <c r="B920" s="6">
        <v>321712</v>
      </c>
      <c r="C920" s="6" t="s">
        <v>66</v>
      </c>
    </row>
    <row r="921" spans="1:3" hidden="1" outlineLevel="6">
      <c r="B921" s="6">
        <v>32171210</v>
      </c>
      <c r="C921" s="6" t="s">
        <v>66</v>
      </c>
    </row>
    <row r="922" spans="1:3" hidden="1" outlineLevel="5" collapsed="1">
      <c r="A922" s="3">
        <v>1</v>
      </c>
      <c r="B922" s="6">
        <v>321713</v>
      </c>
      <c r="C922" s="6" t="s">
        <v>67</v>
      </c>
    </row>
    <row r="923" spans="1:3" hidden="1" outlineLevel="6">
      <c r="A923" s="3">
        <v>1</v>
      </c>
      <c r="B923" s="6">
        <v>32171310</v>
      </c>
      <c r="C923" s="6" t="s">
        <v>68</v>
      </c>
    </row>
    <row r="924" spans="1:3" hidden="1" outlineLevel="6">
      <c r="A924" s="3">
        <v>1</v>
      </c>
      <c r="B924" s="6">
        <v>32171320</v>
      </c>
      <c r="C924" s="6" t="s">
        <v>69</v>
      </c>
    </row>
    <row r="925" spans="1:3" s="8" customFormat="1" ht="37.5" hidden="1" outlineLevel="4" collapsed="1">
      <c r="A925" s="8">
        <v>1</v>
      </c>
      <c r="B925" s="7">
        <v>32172</v>
      </c>
      <c r="C925" s="7" t="s">
        <v>70</v>
      </c>
    </row>
    <row r="926" spans="1:3" hidden="1" outlineLevel="6">
      <c r="A926" s="3">
        <v>1</v>
      </c>
      <c r="B926" s="6">
        <v>32172100</v>
      </c>
      <c r="C926" s="6" t="s">
        <v>71</v>
      </c>
    </row>
    <row r="927" spans="1:3" hidden="1" outlineLevel="6">
      <c r="A927" s="3">
        <v>1</v>
      </c>
      <c r="B927" s="6">
        <v>32172200</v>
      </c>
      <c r="C927" s="6" t="s">
        <v>72</v>
      </c>
    </row>
    <row r="928" spans="1:3" s="8" customFormat="1" ht="18.75" hidden="1" outlineLevel="4" collapsed="1">
      <c r="A928" s="8">
        <v>1</v>
      </c>
      <c r="B928" s="7">
        <v>32173</v>
      </c>
      <c r="C928" s="7" t="s">
        <v>73</v>
      </c>
    </row>
    <row r="929" spans="1:3" hidden="1" outlineLevel="6">
      <c r="A929" s="3">
        <v>1</v>
      </c>
      <c r="B929" s="6">
        <v>32173100</v>
      </c>
      <c r="C929" s="6" t="s">
        <v>74</v>
      </c>
    </row>
    <row r="930" spans="1:3" hidden="1" outlineLevel="6">
      <c r="A930" s="3">
        <v>1</v>
      </c>
      <c r="B930" s="6">
        <v>32173200</v>
      </c>
      <c r="C930" s="6" t="s">
        <v>75</v>
      </c>
    </row>
    <row r="931" spans="1:3" hidden="1" outlineLevel="6">
      <c r="A931" s="3">
        <v>1</v>
      </c>
      <c r="B931" s="6">
        <v>32173300</v>
      </c>
      <c r="C931" s="6" t="s">
        <v>76</v>
      </c>
    </row>
    <row r="932" spans="1:3" hidden="1" outlineLevel="6">
      <c r="A932" s="3">
        <v>1</v>
      </c>
      <c r="B932" s="6">
        <v>32173400</v>
      </c>
      <c r="C932" s="6" t="s">
        <v>77</v>
      </c>
    </row>
    <row r="933" spans="1:3" s="8" customFormat="1" ht="18.75" hidden="1" outlineLevel="4" collapsed="1">
      <c r="A933" s="8">
        <v>1</v>
      </c>
      <c r="B933" s="7">
        <v>32174</v>
      </c>
      <c r="C933" s="7" t="s">
        <v>78</v>
      </c>
    </row>
    <row r="934" spans="1:3" hidden="1" outlineLevel="6">
      <c r="A934" s="3">
        <v>1</v>
      </c>
      <c r="B934" s="6">
        <v>32174100</v>
      </c>
      <c r="C934" s="6" t="s">
        <v>79</v>
      </c>
    </row>
    <row r="935" spans="1:3" hidden="1" outlineLevel="6">
      <c r="A935" s="3">
        <v>1</v>
      </c>
      <c r="B935" s="6">
        <v>32174200</v>
      </c>
      <c r="C935" s="6" t="s">
        <v>80</v>
      </c>
    </row>
    <row r="936" spans="1:3" hidden="1" outlineLevel="6">
      <c r="A936" s="3">
        <v>1</v>
      </c>
      <c r="B936" s="6">
        <v>32174300</v>
      </c>
      <c r="C936" s="6" t="s">
        <v>81</v>
      </c>
    </row>
    <row r="937" spans="1:3" hidden="1" outlineLevel="3" collapsed="1">
      <c r="A937" s="3">
        <v>1</v>
      </c>
      <c r="B937" s="6">
        <v>3219</v>
      </c>
      <c r="C937" s="6" t="s">
        <v>82</v>
      </c>
    </row>
    <row r="938" spans="1:3" s="8" customFormat="1" ht="18.75" hidden="1" outlineLevel="4" collapsed="1">
      <c r="A938" s="8">
        <v>1</v>
      </c>
      <c r="B938" s="7">
        <v>32191</v>
      </c>
      <c r="C938" s="7" t="s">
        <v>82</v>
      </c>
    </row>
    <row r="939" spans="1:3" hidden="1" outlineLevel="6">
      <c r="A939" s="3">
        <v>1</v>
      </c>
      <c r="B939" s="6">
        <v>32191100</v>
      </c>
      <c r="C939" s="6" t="s">
        <v>82</v>
      </c>
    </row>
    <row r="940" spans="1:3" hidden="1" outlineLevel="2" collapsed="1">
      <c r="B940" s="6">
        <v>322</v>
      </c>
      <c r="C940" s="6" t="s">
        <v>83</v>
      </c>
    </row>
    <row r="941" spans="1:3" hidden="1" outlineLevel="3" collapsed="1">
      <c r="A941" s="3">
        <v>1</v>
      </c>
      <c r="B941" s="6">
        <v>3222</v>
      </c>
      <c r="C941" s="6" t="s">
        <v>1005</v>
      </c>
    </row>
    <row r="942" spans="1:3" s="8" customFormat="1" ht="18.75" hidden="1" outlineLevel="4" collapsed="1">
      <c r="A942" s="8">
        <v>1</v>
      </c>
      <c r="B942" s="7">
        <v>32221</v>
      </c>
      <c r="C942" s="7" t="s">
        <v>84</v>
      </c>
    </row>
    <row r="943" spans="1:3" hidden="1" outlineLevel="5" collapsed="1">
      <c r="A943" s="3">
        <v>1</v>
      </c>
      <c r="B943" s="6">
        <v>322211</v>
      </c>
      <c r="C943" s="6" t="s">
        <v>84</v>
      </c>
    </row>
    <row r="944" spans="1:3" hidden="1" outlineLevel="6">
      <c r="A944" s="3">
        <v>1</v>
      </c>
      <c r="B944" s="6">
        <v>32221110</v>
      </c>
      <c r="C944" s="6" t="s">
        <v>84</v>
      </c>
    </row>
    <row r="945" spans="1:3" hidden="1" outlineLevel="5" collapsed="1">
      <c r="A945" s="3">
        <v>1</v>
      </c>
      <c r="B945" s="6">
        <v>322212</v>
      </c>
      <c r="C945" s="23" t="s">
        <v>85</v>
      </c>
    </row>
    <row r="946" spans="1:3" hidden="1" outlineLevel="6">
      <c r="A946" s="3">
        <v>1</v>
      </c>
      <c r="B946" s="6">
        <v>32221210</v>
      </c>
      <c r="C946" s="23" t="s">
        <v>85</v>
      </c>
    </row>
    <row r="947" spans="1:3" hidden="1" outlineLevel="3" collapsed="1">
      <c r="B947" s="6">
        <v>3223</v>
      </c>
      <c r="C947" s="6" t="s">
        <v>23</v>
      </c>
    </row>
    <row r="948" spans="1:3" s="8" customFormat="1" ht="18.75" hidden="1" outlineLevel="4" collapsed="1">
      <c r="B948" s="7">
        <v>32231</v>
      </c>
      <c r="C948" s="7" t="s">
        <v>24</v>
      </c>
    </row>
    <row r="949" spans="1:3" hidden="1" outlineLevel="5" collapsed="1">
      <c r="B949" s="6">
        <v>322311</v>
      </c>
      <c r="C949" s="6" t="s">
        <v>25</v>
      </c>
    </row>
    <row r="950" spans="1:3" hidden="1" outlineLevel="6">
      <c r="B950" s="6">
        <v>32231110</v>
      </c>
      <c r="C950" s="6" t="s">
        <v>25</v>
      </c>
    </row>
    <row r="951" spans="1:3" hidden="1" outlineLevel="5" collapsed="1">
      <c r="B951" s="6">
        <v>322312</v>
      </c>
      <c r="C951" s="6" t="s">
        <v>26</v>
      </c>
    </row>
    <row r="952" spans="1:3" hidden="1" outlineLevel="6">
      <c r="B952" s="6">
        <v>32231210</v>
      </c>
      <c r="C952" s="6" t="s">
        <v>26</v>
      </c>
    </row>
    <row r="953" spans="1:3" hidden="1" outlineLevel="5" collapsed="1">
      <c r="A953" s="3">
        <v>1</v>
      </c>
      <c r="B953" s="24">
        <v>322313</v>
      </c>
      <c r="C953" s="24" t="s">
        <v>27</v>
      </c>
    </row>
    <row r="954" spans="1:3" hidden="1" outlineLevel="6">
      <c r="A954" s="3">
        <v>1</v>
      </c>
      <c r="B954" s="6">
        <v>32231310</v>
      </c>
      <c r="C954" s="6" t="s">
        <v>89</v>
      </c>
    </row>
    <row r="955" spans="1:3" hidden="1" outlineLevel="6">
      <c r="A955" s="3">
        <v>1</v>
      </c>
      <c r="B955" s="6">
        <v>32231320</v>
      </c>
      <c r="C955" s="6" t="s">
        <v>29</v>
      </c>
    </row>
    <row r="956" spans="1:3" s="8" customFormat="1" ht="18.75" hidden="1" outlineLevel="4" collapsed="1">
      <c r="B956" s="7">
        <v>32232</v>
      </c>
      <c r="C956" s="7" t="s">
        <v>32</v>
      </c>
    </row>
    <row r="957" spans="1:3" hidden="1" outlineLevel="5" collapsed="1">
      <c r="B957" s="24">
        <v>322321</v>
      </c>
      <c r="C957" s="6" t="s">
        <v>33</v>
      </c>
    </row>
    <row r="958" spans="1:3" hidden="1" outlineLevel="6">
      <c r="B958" s="6">
        <v>32232110</v>
      </c>
      <c r="C958" s="6" t="s">
        <v>33</v>
      </c>
    </row>
    <row r="959" spans="1:3" hidden="1" outlineLevel="5" collapsed="1">
      <c r="B959" s="6">
        <v>322322</v>
      </c>
      <c r="C959" s="6" t="s">
        <v>34</v>
      </c>
    </row>
    <row r="960" spans="1:3" hidden="1" outlineLevel="6">
      <c r="B960" s="6">
        <v>32232210</v>
      </c>
      <c r="C960" s="6" t="s">
        <v>34</v>
      </c>
    </row>
    <row r="961" spans="1:3" hidden="1" outlineLevel="5" collapsed="1">
      <c r="A961" s="3">
        <v>1</v>
      </c>
      <c r="B961" s="24">
        <v>322323</v>
      </c>
      <c r="C961" s="24" t="s">
        <v>35</v>
      </c>
    </row>
    <row r="962" spans="1:3" hidden="1" outlineLevel="6">
      <c r="A962" s="3">
        <v>1</v>
      </c>
      <c r="B962" s="6">
        <v>32232310</v>
      </c>
      <c r="C962" s="6" t="s">
        <v>37</v>
      </c>
    </row>
    <row r="963" spans="1:3" hidden="1" outlineLevel="6">
      <c r="A963" s="3">
        <v>1</v>
      </c>
      <c r="B963" s="6">
        <v>32332320</v>
      </c>
      <c r="C963" s="6" t="s">
        <v>38</v>
      </c>
    </row>
    <row r="964" spans="1:3" hidden="1" outlineLevel="3" collapsed="1">
      <c r="B964" s="6">
        <v>3224</v>
      </c>
      <c r="C964" s="6" t="s">
        <v>90</v>
      </c>
    </row>
    <row r="965" spans="1:3" s="8" customFormat="1" ht="18.75" hidden="1" outlineLevel="4" collapsed="1">
      <c r="B965" s="7">
        <v>32241</v>
      </c>
      <c r="C965" s="7" t="s">
        <v>91</v>
      </c>
    </row>
    <row r="966" spans="1:3" hidden="1" outlineLevel="5" collapsed="1">
      <c r="B966" s="6">
        <v>322411</v>
      </c>
      <c r="C966" s="6" t="s">
        <v>92</v>
      </c>
    </row>
    <row r="967" spans="1:3" hidden="1" outlineLevel="6">
      <c r="B967" s="6">
        <v>32241110</v>
      </c>
      <c r="C967" s="6" t="s">
        <v>92</v>
      </c>
    </row>
    <row r="968" spans="1:3" hidden="1" outlineLevel="5" collapsed="1">
      <c r="B968" s="6">
        <v>322412</v>
      </c>
      <c r="C968" s="6" t="s">
        <v>93</v>
      </c>
    </row>
    <row r="969" spans="1:3" hidden="1" outlineLevel="6">
      <c r="B969" s="6">
        <v>32241210</v>
      </c>
      <c r="C969" s="6" t="s">
        <v>93</v>
      </c>
    </row>
    <row r="970" spans="1:3" hidden="1" outlineLevel="3" collapsed="1">
      <c r="B970" s="6">
        <v>3225</v>
      </c>
      <c r="C970" s="6" t="s">
        <v>56</v>
      </c>
    </row>
    <row r="971" spans="1:3" s="8" customFormat="1" ht="18.75" hidden="1" outlineLevel="4" collapsed="1">
      <c r="B971" s="7">
        <v>32251</v>
      </c>
      <c r="C971" s="7" t="s">
        <v>56</v>
      </c>
    </row>
    <row r="972" spans="1:3" hidden="1" outlineLevel="5" collapsed="1">
      <c r="B972" s="6">
        <v>322511</v>
      </c>
      <c r="C972" s="6" t="s">
        <v>58</v>
      </c>
    </row>
    <row r="973" spans="1:3" hidden="1" outlineLevel="6">
      <c r="B973" s="6">
        <v>32251110</v>
      </c>
      <c r="C973" s="6" t="s">
        <v>59</v>
      </c>
    </row>
    <row r="974" spans="1:3" hidden="1" outlineLevel="6">
      <c r="B974" s="6">
        <v>32251190</v>
      </c>
      <c r="C974" s="6" t="s">
        <v>60</v>
      </c>
    </row>
    <row r="975" spans="1:3" hidden="1" outlineLevel="5" collapsed="1">
      <c r="B975" s="6">
        <v>322512</v>
      </c>
      <c r="C975" s="6" t="s">
        <v>61</v>
      </c>
    </row>
    <row r="976" spans="1:3" hidden="1" outlineLevel="6">
      <c r="B976" s="6">
        <v>32251210</v>
      </c>
      <c r="C976" s="6" t="s">
        <v>62</v>
      </c>
    </row>
    <row r="977" spans="1:3" hidden="1" outlineLevel="6">
      <c r="B977" s="6">
        <v>32251290</v>
      </c>
      <c r="C977" s="6" t="s">
        <v>63</v>
      </c>
    </row>
    <row r="978" spans="1:3" hidden="1" outlineLevel="3">
      <c r="B978" s="6">
        <v>3227</v>
      </c>
      <c r="C978" s="6" t="s">
        <v>94</v>
      </c>
    </row>
    <row r="979" spans="1:3" s="8" customFormat="1" ht="18.75" hidden="1" outlineLevel="4">
      <c r="B979" s="7">
        <v>32271</v>
      </c>
      <c r="C979" s="7" t="s">
        <v>94</v>
      </c>
    </row>
    <row r="980" spans="1:3" hidden="1" outlineLevel="5" collapsed="1">
      <c r="B980" s="6">
        <v>322711</v>
      </c>
      <c r="C980" s="6" t="s">
        <v>95</v>
      </c>
    </row>
    <row r="981" spans="1:3" hidden="1" outlineLevel="6">
      <c r="B981" s="6">
        <v>32271110</v>
      </c>
      <c r="C981" s="6" t="s">
        <v>95</v>
      </c>
    </row>
    <row r="982" spans="1:3" hidden="1" outlineLevel="5" collapsed="1">
      <c r="B982" s="6">
        <v>322712</v>
      </c>
      <c r="C982" s="6" t="s">
        <v>96</v>
      </c>
    </row>
    <row r="983" spans="1:3" hidden="1" outlineLevel="6">
      <c r="B983" s="6">
        <v>32271210</v>
      </c>
      <c r="C983" s="6" t="s">
        <v>96</v>
      </c>
    </row>
    <row r="984" spans="1:3" s="8" customFormat="1" ht="18.75" hidden="1" outlineLevel="4" collapsed="1">
      <c r="A984" s="8">
        <v>1</v>
      </c>
      <c r="B984" s="7">
        <v>32272</v>
      </c>
      <c r="C984" s="7" t="s">
        <v>97</v>
      </c>
    </row>
    <row r="985" spans="1:3" hidden="1" outlineLevel="5">
      <c r="A985" s="3">
        <v>1</v>
      </c>
      <c r="B985" s="6">
        <v>32272100</v>
      </c>
      <c r="C985" s="6" t="s">
        <v>79</v>
      </c>
    </row>
    <row r="986" spans="1:3" hidden="1" outlineLevel="5">
      <c r="A986" s="3">
        <v>1</v>
      </c>
      <c r="B986" s="6">
        <v>32272200</v>
      </c>
      <c r="C986" s="6" t="s">
        <v>80</v>
      </c>
    </row>
    <row r="987" spans="1:3" hidden="1" outlineLevel="5">
      <c r="A987" s="3">
        <v>1</v>
      </c>
      <c r="B987" s="6">
        <v>32272300</v>
      </c>
      <c r="C987" s="6" t="s">
        <v>81</v>
      </c>
    </row>
    <row r="988" spans="1:3" hidden="1" outlineLevel="1" collapsed="1">
      <c r="B988" s="6">
        <v>33</v>
      </c>
      <c r="C988" s="6" t="s">
        <v>98</v>
      </c>
    </row>
    <row r="989" spans="1:3" hidden="1" outlineLevel="2" collapsed="1">
      <c r="B989" s="6">
        <v>331</v>
      </c>
      <c r="C989" s="6" t="s">
        <v>99</v>
      </c>
    </row>
    <row r="990" spans="1:3" hidden="1" outlineLevel="3">
      <c r="B990" s="6">
        <v>3313</v>
      </c>
      <c r="C990" s="6" t="s">
        <v>23</v>
      </c>
    </row>
    <row r="991" spans="1:3" s="8" customFormat="1" ht="18.75" hidden="1" outlineLevel="4">
      <c r="B991" s="7">
        <v>33131</v>
      </c>
      <c r="C991" s="7" t="s">
        <v>100</v>
      </c>
    </row>
    <row r="992" spans="1:3" hidden="1" outlineLevel="5" collapsed="1">
      <c r="B992" s="6">
        <v>331311</v>
      </c>
      <c r="C992" s="6" t="s">
        <v>101</v>
      </c>
    </row>
    <row r="993" spans="1:3" hidden="1" outlineLevel="6">
      <c r="B993" s="6">
        <v>33131110</v>
      </c>
      <c r="C993" s="6" t="s">
        <v>102</v>
      </c>
    </row>
    <row r="994" spans="1:3" hidden="1" outlineLevel="6">
      <c r="B994" s="6">
        <v>33131190</v>
      </c>
      <c r="C994" s="6" t="s">
        <v>103</v>
      </c>
    </row>
    <row r="995" spans="1:3" hidden="1" outlineLevel="5" collapsed="1">
      <c r="B995" s="6">
        <v>331312</v>
      </c>
      <c r="C995" s="6" t="s">
        <v>104</v>
      </c>
    </row>
    <row r="996" spans="1:3" hidden="1" outlineLevel="6">
      <c r="B996" s="6">
        <v>33131210</v>
      </c>
      <c r="C996" s="6" t="s">
        <v>105</v>
      </c>
    </row>
    <row r="997" spans="1:3" hidden="1" outlineLevel="6">
      <c r="B997" s="6">
        <v>33131290</v>
      </c>
      <c r="C997" s="6" t="s">
        <v>106</v>
      </c>
    </row>
    <row r="998" spans="1:3" hidden="1" outlineLevel="5" collapsed="1">
      <c r="A998" s="3">
        <v>1</v>
      </c>
      <c r="B998" s="6">
        <v>331313</v>
      </c>
      <c r="C998" s="6" t="s">
        <v>27</v>
      </c>
    </row>
    <row r="999" spans="1:3" hidden="1" outlineLevel="6">
      <c r="A999" s="3">
        <v>1</v>
      </c>
      <c r="B999" s="6">
        <v>33131310</v>
      </c>
      <c r="C999" s="6" t="s">
        <v>28</v>
      </c>
    </row>
    <row r="1000" spans="1:3" hidden="1" outlineLevel="6">
      <c r="A1000" s="3">
        <v>1</v>
      </c>
      <c r="B1000" s="6">
        <v>33131320</v>
      </c>
      <c r="C1000" s="6" t="s">
        <v>29</v>
      </c>
    </row>
    <row r="1001" spans="1:3" s="8" customFormat="1" ht="18.75" hidden="1" outlineLevel="4">
      <c r="B1001" s="7">
        <v>33132</v>
      </c>
      <c r="C1001" s="7" t="s">
        <v>107</v>
      </c>
    </row>
    <row r="1002" spans="1:3" hidden="1" outlineLevel="5" collapsed="1">
      <c r="B1002" s="6">
        <v>331321</v>
      </c>
      <c r="C1002" s="6" t="s">
        <v>108</v>
      </c>
    </row>
    <row r="1003" spans="1:3" hidden="1" outlineLevel="6">
      <c r="B1003" s="6">
        <v>33132110</v>
      </c>
      <c r="C1003" s="6" t="s">
        <v>102</v>
      </c>
    </row>
    <row r="1004" spans="1:3" hidden="1" outlineLevel="6">
      <c r="B1004" s="6">
        <v>33132190</v>
      </c>
      <c r="C1004" s="6" t="s">
        <v>109</v>
      </c>
    </row>
    <row r="1005" spans="1:3" hidden="1" outlineLevel="5" collapsed="1">
      <c r="B1005" s="6">
        <v>331322</v>
      </c>
      <c r="C1005" s="6" t="s">
        <v>110</v>
      </c>
    </row>
    <row r="1006" spans="1:3" hidden="1" outlineLevel="6">
      <c r="B1006" s="6">
        <v>33132210</v>
      </c>
      <c r="C1006" s="6" t="s">
        <v>105</v>
      </c>
    </row>
    <row r="1007" spans="1:3" hidden="1" outlineLevel="6">
      <c r="B1007" s="6">
        <v>33132290</v>
      </c>
      <c r="C1007" s="6" t="s">
        <v>111</v>
      </c>
    </row>
    <row r="1008" spans="1:3" hidden="1" outlineLevel="5" collapsed="1">
      <c r="A1008" s="3">
        <v>1</v>
      </c>
      <c r="B1008" s="6">
        <v>331323</v>
      </c>
      <c r="C1008" s="6" t="s">
        <v>35</v>
      </c>
    </row>
    <row r="1009" spans="1:3" hidden="1" outlineLevel="6">
      <c r="A1009" s="3">
        <v>1</v>
      </c>
      <c r="B1009" s="6">
        <v>33132310</v>
      </c>
      <c r="C1009" s="6" t="s">
        <v>37</v>
      </c>
    </row>
    <row r="1010" spans="1:3" hidden="1" outlineLevel="6">
      <c r="A1010" s="3">
        <v>1</v>
      </c>
      <c r="B1010" s="6">
        <v>33132320</v>
      </c>
      <c r="C1010" s="6" t="s">
        <v>38</v>
      </c>
    </row>
    <row r="1011" spans="1:3" hidden="1" outlineLevel="3">
      <c r="B1011" s="6">
        <v>3314</v>
      </c>
      <c r="C1011" s="6" t="s">
        <v>112</v>
      </c>
    </row>
    <row r="1012" spans="1:3" s="8" customFormat="1" ht="37.5" hidden="1" outlineLevel="4" collapsed="1">
      <c r="B1012" s="7">
        <v>33141</v>
      </c>
      <c r="C1012" s="7" t="s">
        <v>113</v>
      </c>
    </row>
    <row r="1013" spans="1:3" hidden="1" outlineLevel="5" collapsed="1">
      <c r="B1013" s="6">
        <v>331411</v>
      </c>
      <c r="C1013" s="6" t="s">
        <v>114</v>
      </c>
    </row>
    <row r="1014" spans="1:3" hidden="1" outlineLevel="6">
      <c r="B1014" s="6">
        <v>33141110</v>
      </c>
      <c r="C1014" s="6" t="s">
        <v>114</v>
      </c>
    </row>
    <row r="1015" spans="1:3" hidden="1" outlineLevel="5" collapsed="1">
      <c r="B1015" s="6">
        <v>331412</v>
      </c>
      <c r="C1015" s="6" t="s">
        <v>115</v>
      </c>
    </row>
    <row r="1016" spans="1:3" hidden="1" outlineLevel="6">
      <c r="B1016" s="6">
        <v>33141210</v>
      </c>
      <c r="C1016" s="6" t="s">
        <v>115</v>
      </c>
    </row>
    <row r="1017" spans="1:3" s="8" customFormat="1" ht="37.5" hidden="1" outlineLevel="4" collapsed="1">
      <c r="B1017" s="7">
        <v>33142</v>
      </c>
      <c r="C1017" s="7" t="s">
        <v>116</v>
      </c>
    </row>
    <row r="1018" spans="1:3" ht="30" hidden="1" outlineLevel="5" collapsed="1">
      <c r="B1018" s="6">
        <v>331421</v>
      </c>
      <c r="C1018" s="6" t="s">
        <v>117</v>
      </c>
    </row>
    <row r="1019" spans="1:3" ht="30" hidden="1" outlineLevel="6">
      <c r="B1019" s="6">
        <v>33142110</v>
      </c>
      <c r="C1019" s="6" t="s">
        <v>117</v>
      </c>
    </row>
    <row r="1020" spans="1:3" ht="30" hidden="1" outlineLevel="5" collapsed="1">
      <c r="B1020" s="6">
        <v>331422</v>
      </c>
      <c r="C1020" s="6" t="s">
        <v>118</v>
      </c>
    </row>
    <row r="1021" spans="1:3" ht="30" hidden="1" outlineLevel="6">
      <c r="B1021" s="6">
        <v>33142210</v>
      </c>
      <c r="C1021" s="6" t="s">
        <v>118</v>
      </c>
    </row>
    <row r="1022" spans="1:3" hidden="1" outlineLevel="3">
      <c r="B1022" s="6">
        <v>3317</v>
      </c>
      <c r="C1022" s="6" t="s">
        <v>120</v>
      </c>
    </row>
    <row r="1023" spans="1:3" s="8" customFormat="1" ht="18.75" hidden="1" outlineLevel="4" collapsed="1">
      <c r="B1023" s="7">
        <v>33171</v>
      </c>
      <c r="C1023" s="7" t="s">
        <v>120</v>
      </c>
    </row>
    <row r="1024" spans="1:3" hidden="1" outlineLevel="5" collapsed="1">
      <c r="B1024" s="6">
        <v>331711</v>
      </c>
      <c r="C1024" s="6" t="s">
        <v>121</v>
      </c>
    </row>
    <row r="1025" spans="1:3" hidden="1" outlineLevel="6">
      <c r="B1025" s="6">
        <v>33171110</v>
      </c>
      <c r="C1025" s="6" t="s">
        <v>121</v>
      </c>
    </row>
    <row r="1026" spans="1:3" hidden="1" outlineLevel="5" collapsed="1">
      <c r="B1026" s="6">
        <v>331712</v>
      </c>
      <c r="C1026" s="6" t="s">
        <v>122</v>
      </c>
    </row>
    <row r="1027" spans="1:3" hidden="1" outlineLevel="6">
      <c r="B1027" s="6">
        <v>33171210</v>
      </c>
      <c r="C1027" s="6" t="s">
        <v>122</v>
      </c>
    </row>
    <row r="1028" spans="1:3" hidden="1" outlineLevel="5" collapsed="1">
      <c r="B1028" s="6">
        <v>331713</v>
      </c>
      <c r="C1028" s="6" t="s">
        <v>123</v>
      </c>
    </row>
    <row r="1029" spans="1:3" hidden="1" outlineLevel="6">
      <c r="B1029" s="6">
        <v>33171310</v>
      </c>
      <c r="C1029" s="6" t="s">
        <v>123</v>
      </c>
    </row>
    <row r="1030" spans="1:3" s="8" customFormat="1" ht="18.75" hidden="1" outlineLevel="4" collapsed="1">
      <c r="A1030" s="8">
        <v>1</v>
      </c>
      <c r="B1030" s="7">
        <v>33172</v>
      </c>
      <c r="C1030" s="7" t="s">
        <v>124</v>
      </c>
    </row>
    <row r="1031" spans="1:3" hidden="1" outlineLevel="5">
      <c r="A1031" s="3">
        <v>1</v>
      </c>
      <c r="B1031" s="6">
        <v>33172100</v>
      </c>
      <c r="C1031" s="6" t="s">
        <v>125</v>
      </c>
    </row>
    <row r="1032" spans="1:3" hidden="1" outlineLevel="5">
      <c r="A1032" s="3">
        <v>1</v>
      </c>
      <c r="B1032" s="6">
        <v>33172200</v>
      </c>
      <c r="C1032" s="6" t="s">
        <v>126</v>
      </c>
    </row>
    <row r="1033" spans="1:3" hidden="1" outlineLevel="5">
      <c r="A1033" s="3">
        <v>1</v>
      </c>
      <c r="B1033" s="6">
        <v>33172300</v>
      </c>
      <c r="C1033" s="6" t="s">
        <v>127</v>
      </c>
    </row>
    <row r="1034" spans="1:3" s="8" customFormat="1" ht="18.75" hidden="1" outlineLevel="4" collapsed="1">
      <c r="A1034" s="8">
        <v>1</v>
      </c>
      <c r="B1034" s="7">
        <v>33173</v>
      </c>
      <c r="C1034" s="7" t="s">
        <v>128</v>
      </c>
    </row>
    <row r="1035" spans="1:3" hidden="1" outlineLevel="6">
      <c r="A1035" s="3">
        <v>1</v>
      </c>
      <c r="B1035" s="6">
        <v>33173100</v>
      </c>
      <c r="C1035" s="6" t="s">
        <v>129</v>
      </c>
    </row>
    <row r="1036" spans="1:3" hidden="1" outlineLevel="6">
      <c r="A1036" s="3">
        <v>1</v>
      </c>
      <c r="B1036" s="6">
        <v>33173200</v>
      </c>
      <c r="C1036" s="6" t="s">
        <v>130</v>
      </c>
    </row>
    <row r="1037" spans="1:3" s="8" customFormat="1" ht="18.75" hidden="1" outlineLevel="4" collapsed="1">
      <c r="A1037" s="8">
        <v>1</v>
      </c>
      <c r="B1037" s="7">
        <v>33174</v>
      </c>
      <c r="C1037" s="7" t="s">
        <v>131</v>
      </c>
    </row>
    <row r="1038" spans="1:3" hidden="1" outlineLevel="6">
      <c r="A1038" s="3">
        <v>1</v>
      </c>
      <c r="B1038" s="6">
        <v>33174100</v>
      </c>
      <c r="C1038" s="6" t="s">
        <v>132</v>
      </c>
    </row>
    <row r="1039" spans="1:3" hidden="1" outlineLevel="6">
      <c r="A1039" s="3">
        <v>1</v>
      </c>
      <c r="B1039" s="6">
        <v>33174200</v>
      </c>
      <c r="C1039" s="6" t="s">
        <v>133</v>
      </c>
    </row>
    <row r="1040" spans="1:3" hidden="1" outlineLevel="6">
      <c r="A1040" s="3">
        <v>1</v>
      </c>
      <c r="B1040" s="6">
        <v>33174300</v>
      </c>
      <c r="C1040" s="6" t="s">
        <v>134</v>
      </c>
    </row>
    <row r="1041" spans="1:3" s="8" customFormat="1" ht="18.75" hidden="1" outlineLevel="4" collapsed="1">
      <c r="A1041" s="8">
        <v>1</v>
      </c>
      <c r="B1041" s="7">
        <v>33175</v>
      </c>
      <c r="C1041" s="7" t="s">
        <v>135</v>
      </c>
    </row>
    <row r="1042" spans="1:3" hidden="1" outlineLevel="5">
      <c r="A1042" s="3">
        <v>1</v>
      </c>
      <c r="B1042" s="6">
        <v>33175100</v>
      </c>
      <c r="C1042" s="6" t="s">
        <v>136</v>
      </c>
    </row>
    <row r="1043" spans="1:3" hidden="1" outlineLevel="5">
      <c r="A1043" s="3">
        <v>1</v>
      </c>
      <c r="B1043" s="6">
        <v>33175200</v>
      </c>
      <c r="C1043" s="6" t="s">
        <v>137</v>
      </c>
    </row>
    <row r="1044" spans="1:3" s="8" customFormat="1" ht="18.75" hidden="1" outlineLevel="4">
      <c r="A1044" s="8">
        <v>1</v>
      </c>
      <c r="B1044" s="7">
        <v>33176</v>
      </c>
      <c r="C1044" s="7" t="s">
        <v>138</v>
      </c>
    </row>
    <row r="1045" spans="1:3" hidden="1" outlineLevel="6">
      <c r="A1045" s="3">
        <v>1</v>
      </c>
      <c r="B1045" s="6">
        <v>33176100</v>
      </c>
      <c r="C1045" s="6" t="s">
        <v>79</v>
      </c>
    </row>
    <row r="1046" spans="1:3" hidden="1" outlineLevel="6">
      <c r="A1046" s="3">
        <v>1</v>
      </c>
      <c r="B1046" s="6">
        <v>33176200</v>
      </c>
      <c r="C1046" s="6" t="s">
        <v>80</v>
      </c>
    </row>
    <row r="1047" spans="1:3" hidden="1" outlineLevel="6">
      <c r="A1047" s="3">
        <v>1</v>
      </c>
      <c r="B1047" s="6">
        <v>33176300</v>
      </c>
      <c r="C1047" s="6" t="s">
        <v>81</v>
      </c>
    </row>
    <row r="1048" spans="1:3" ht="30" hidden="1" outlineLevel="6">
      <c r="A1048" s="3">
        <v>1</v>
      </c>
      <c r="B1048" s="6">
        <v>33176400</v>
      </c>
      <c r="C1048" s="6" t="s">
        <v>139</v>
      </c>
    </row>
    <row r="1049" spans="1:3" hidden="1" outlineLevel="2" collapsed="1">
      <c r="B1049" s="6">
        <v>332</v>
      </c>
      <c r="C1049" s="6" t="s">
        <v>140</v>
      </c>
    </row>
    <row r="1050" spans="1:3" hidden="1" outlineLevel="3">
      <c r="B1050" s="6">
        <v>3324</v>
      </c>
      <c r="C1050" s="6" t="s">
        <v>141</v>
      </c>
    </row>
    <row r="1051" spans="1:3" s="8" customFormat="1" ht="18.75" hidden="1" outlineLevel="4">
      <c r="B1051" s="7">
        <v>33241</v>
      </c>
      <c r="C1051" s="7" t="s">
        <v>142</v>
      </c>
    </row>
    <row r="1052" spans="1:3" hidden="1" outlineLevel="5" collapsed="1">
      <c r="B1052" s="6">
        <v>332411</v>
      </c>
      <c r="C1052" s="6" t="s">
        <v>143</v>
      </c>
    </row>
    <row r="1053" spans="1:3" hidden="1" outlineLevel="6">
      <c r="B1053" s="6">
        <v>33241110</v>
      </c>
      <c r="C1053" s="6" t="s">
        <v>143</v>
      </c>
    </row>
    <row r="1054" spans="1:3" hidden="1" outlineLevel="5" collapsed="1">
      <c r="B1054" s="6">
        <v>332412</v>
      </c>
      <c r="C1054" s="6" t="s">
        <v>144</v>
      </c>
    </row>
    <row r="1055" spans="1:3" hidden="1" outlineLevel="6">
      <c r="B1055" s="6">
        <v>33241210</v>
      </c>
      <c r="C1055" s="6" t="s">
        <v>144</v>
      </c>
    </row>
    <row r="1056" spans="1:3" s="8" customFormat="1" ht="18.75" hidden="1" outlineLevel="4" collapsed="1">
      <c r="B1056" s="7">
        <v>33242</v>
      </c>
      <c r="C1056" s="7" t="s">
        <v>145</v>
      </c>
    </row>
    <row r="1057" spans="1:3" hidden="1" outlineLevel="5" collapsed="1">
      <c r="B1057" s="6">
        <v>332421</v>
      </c>
      <c r="C1057" s="6" t="s">
        <v>146</v>
      </c>
    </row>
    <row r="1058" spans="1:3" hidden="1" outlineLevel="6">
      <c r="B1058" s="6">
        <v>33242110</v>
      </c>
      <c r="C1058" s="6" t="s">
        <v>146</v>
      </c>
    </row>
    <row r="1059" spans="1:3" hidden="1" outlineLevel="5" collapsed="1">
      <c r="B1059" s="6">
        <v>332422</v>
      </c>
      <c r="C1059" s="6" t="s">
        <v>147</v>
      </c>
    </row>
    <row r="1060" spans="1:3" hidden="1" outlineLevel="6">
      <c r="B1060" s="6">
        <v>33242210</v>
      </c>
      <c r="C1060" s="6" t="s">
        <v>147</v>
      </c>
    </row>
    <row r="1061" spans="1:3" s="8" customFormat="1" ht="18.75" hidden="1" outlineLevel="4" collapsed="1">
      <c r="B1061" s="7">
        <v>33243</v>
      </c>
      <c r="C1061" s="7" t="s">
        <v>148</v>
      </c>
    </row>
    <row r="1062" spans="1:3" hidden="1" outlineLevel="5" collapsed="1">
      <c r="B1062" s="6">
        <v>332431</v>
      </c>
      <c r="C1062" s="6" t="s">
        <v>149</v>
      </c>
    </row>
    <row r="1063" spans="1:3" hidden="1" outlineLevel="6">
      <c r="B1063" s="6">
        <v>33243110</v>
      </c>
      <c r="C1063" s="6" t="s">
        <v>149</v>
      </c>
    </row>
    <row r="1064" spans="1:3" hidden="1" outlineLevel="5" collapsed="1">
      <c r="B1064" s="6">
        <v>332432</v>
      </c>
      <c r="C1064" s="6" t="s">
        <v>150</v>
      </c>
    </row>
    <row r="1065" spans="1:3" hidden="1" outlineLevel="6">
      <c r="B1065" s="6">
        <v>33243210</v>
      </c>
      <c r="C1065" s="6" t="s">
        <v>150</v>
      </c>
    </row>
    <row r="1066" spans="1:3" s="8" customFormat="1" ht="18.75" hidden="1" outlineLevel="4" collapsed="1">
      <c r="B1066" s="7">
        <v>33249</v>
      </c>
      <c r="C1066" s="7" t="s">
        <v>151</v>
      </c>
    </row>
    <row r="1067" spans="1:3" hidden="1" outlineLevel="5" collapsed="1">
      <c r="B1067" s="6">
        <v>332491</v>
      </c>
      <c r="C1067" s="6" t="s">
        <v>152</v>
      </c>
    </row>
    <row r="1068" spans="1:3" hidden="1" outlineLevel="6">
      <c r="B1068" s="6">
        <v>33249110</v>
      </c>
      <c r="C1068" s="6" t="s">
        <v>152</v>
      </c>
    </row>
    <row r="1069" spans="1:3" hidden="1" outlineLevel="5" collapsed="1">
      <c r="B1069" s="6">
        <v>332492</v>
      </c>
      <c r="C1069" s="6" t="s">
        <v>153</v>
      </c>
    </row>
    <row r="1070" spans="1:3" hidden="1" outlineLevel="6">
      <c r="B1070" s="6">
        <v>33249210</v>
      </c>
      <c r="C1070" s="6" t="s">
        <v>153</v>
      </c>
    </row>
    <row r="1071" spans="1:3" hidden="1" outlineLevel="3">
      <c r="B1071" s="6">
        <v>3325</v>
      </c>
      <c r="C1071" s="6" t="s">
        <v>154</v>
      </c>
    </row>
    <row r="1072" spans="1:3" s="8" customFormat="1" ht="18.75" hidden="1" outlineLevel="4">
      <c r="A1072" s="8">
        <v>1</v>
      </c>
      <c r="B1072" s="7">
        <v>33251</v>
      </c>
      <c r="C1072" s="7" t="s">
        <v>128</v>
      </c>
    </row>
    <row r="1073" spans="1:3" hidden="1" outlineLevel="5">
      <c r="A1073" s="3">
        <v>1</v>
      </c>
      <c r="B1073" s="6">
        <v>33251100</v>
      </c>
      <c r="C1073" s="6" t="s">
        <v>129</v>
      </c>
    </row>
    <row r="1074" spans="1:3" hidden="1" outlineLevel="6">
      <c r="A1074" s="3">
        <v>1</v>
      </c>
      <c r="B1074" s="6">
        <v>33251200</v>
      </c>
      <c r="C1074" s="6" t="s">
        <v>130</v>
      </c>
    </row>
    <row r="1075" spans="1:3" s="8" customFormat="1" ht="18.75" hidden="1" outlineLevel="5">
      <c r="A1075" s="8">
        <v>1</v>
      </c>
      <c r="B1075" s="7">
        <v>33252</v>
      </c>
      <c r="C1075" s="7" t="s">
        <v>131</v>
      </c>
    </row>
    <row r="1076" spans="1:3" hidden="1" outlineLevel="6">
      <c r="A1076" s="3">
        <v>1</v>
      </c>
      <c r="B1076" s="6">
        <v>33252100</v>
      </c>
      <c r="C1076" s="6" t="s">
        <v>132</v>
      </c>
    </row>
    <row r="1077" spans="1:3" hidden="1" outlineLevel="6">
      <c r="A1077" s="3">
        <v>1</v>
      </c>
      <c r="B1077" s="6">
        <v>33252200</v>
      </c>
      <c r="C1077" s="6" t="s">
        <v>133</v>
      </c>
    </row>
    <row r="1078" spans="1:3" hidden="1" outlineLevel="6">
      <c r="A1078" s="3">
        <v>1</v>
      </c>
      <c r="B1078" s="6">
        <v>33252300</v>
      </c>
      <c r="C1078" s="6" t="s">
        <v>134</v>
      </c>
    </row>
    <row r="1079" spans="1:3" s="8" customFormat="1" ht="18.75" hidden="1" outlineLevel="6">
      <c r="A1079" s="8">
        <v>1</v>
      </c>
      <c r="B1079" s="7">
        <v>33253</v>
      </c>
      <c r="C1079" s="7" t="s">
        <v>154</v>
      </c>
    </row>
    <row r="1080" spans="1:3" hidden="1" outlineLevel="6">
      <c r="A1080" s="3">
        <v>1</v>
      </c>
      <c r="B1080" s="6">
        <v>33253100</v>
      </c>
      <c r="C1080" s="6" t="s">
        <v>154</v>
      </c>
    </row>
    <row r="1081" spans="1:3" collapsed="1">
      <c r="A1081" s="3">
        <v>1</v>
      </c>
      <c r="B1081" s="6">
        <v>4</v>
      </c>
      <c r="C1081" s="6" t="s">
        <v>155</v>
      </c>
    </row>
    <row r="1082" spans="1:3" hidden="1" outlineLevel="1" collapsed="1">
      <c r="A1082" s="3">
        <v>1</v>
      </c>
      <c r="B1082" s="6">
        <v>41</v>
      </c>
      <c r="C1082" s="6" t="s">
        <v>155</v>
      </c>
    </row>
    <row r="1083" spans="1:3" hidden="1" outlineLevel="2" collapsed="1">
      <c r="A1083" s="3">
        <v>1</v>
      </c>
      <c r="B1083" s="6">
        <v>411</v>
      </c>
      <c r="C1083" s="6" t="s">
        <v>155</v>
      </c>
    </row>
    <row r="1084" spans="1:3" hidden="1" outlineLevel="3" collapsed="1">
      <c r="A1084" s="3">
        <v>1</v>
      </c>
      <c r="B1084" s="6">
        <v>4111</v>
      </c>
      <c r="C1084" s="6" t="s">
        <v>155</v>
      </c>
    </row>
    <row r="1085" spans="1:3" s="8" customFormat="1" ht="18.75" hidden="1" outlineLevel="4" collapsed="1">
      <c r="A1085" s="8">
        <v>1</v>
      </c>
      <c r="B1085" s="7">
        <v>41111</v>
      </c>
      <c r="C1085" s="7" t="s">
        <v>156</v>
      </c>
    </row>
    <row r="1086" spans="1:3" hidden="1" outlineLevel="5">
      <c r="A1086" s="3">
        <v>1</v>
      </c>
      <c r="B1086" s="6">
        <v>41111100</v>
      </c>
      <c r="C1086" s="6" t="s">
        <v>157</v>
      </c>
    </row>
    <row r="1087" spans="1:3" hidden="1" outlineLevel="5">
      <c r="A1087" s="3">
        <v>1</v>
      </c>
      <c r="B1087" s="6">
        <v>41111200</v>
      </c>
      <c r="C1087" s="6" t="s">
        <v>158</v>
      </c>
    </row>
    <row r="1088" spans="1:3" s="8" customFormat="1" ht="18.75" hidden="1" outlineLevel="4" collapsed="1">
      <c r="A1088" s="8">
        <v>1</v>
      </c>
      <c r="B1088" s="7">
        <v>41112</v>
      </c>
      <c r="C1088" s="7" t="s">
        <v>159</v>
      </c>
    </row>
    <row r="1089" spans="1:3" hidden="1" outlineLevel="5">
      <c r="A1089" s="3">
        <v>1</v>
      </c>
      <c r="B1089" s="6">
        <v>41112100</v>
      </c>
      <c r="C1089" s="6" t="s">
        <v>160</v>
      </c>
    </row>
    <row r="1090" spans="1:3" hidden="1" outlineLevel="5">
      <c r="A1090" s="3">
        <v>1</v>
      </c>
      <c r="B1090" s="6">
        <v>41112200</v>
      </c>
      <c r="C1090" s="6" t="s">
        <v>161</v>
      </c>
    </row>
    <row r="1091" spans="1:3" s="8" customFormat="1" ht="18.75" hidden="1" outlineLevel="4" collapsed="1">
      <c r="A1091" s="8">
        <v>1</v>
      </c>
      <c r="B1091" s="7">
        <v>41113</v>
      </c>
      <c r="C1091" s="7" t="s">
        <v>162</v>
      </c>
    </row>
    <row r="1092" spans="1:3" hidden="1" outlineLevel="5">
      <c r="A1092" s="3">
        <v>1</v>
      </c>
      <c r="B1092" s="6">
        <v>41113100</v>
      </c>
      <c r="C1092" s="6" t="s">
        <v>163</v>
      </c>
    </row>
    <row r="1093" spans="1:3" hidden="1" outlineLevel="5">
      <c r="A1093" s="3">
        <v>1</v>
      </c>
      <c r="B1093" s="6">
        <v>41113200</v>
      </c>
      <c r="C1093" s="6" t="s">
        <v>164</v>
      </c>
    </row>
  </sheetData>
  <customSheetViews>
    <customSheetView guid="{AE6F3A64-3F17-414A-B5C5-3307AB6A4B7C}" showPageBreaks="1" showGridLines="0" printArea="1" hiddenRows="1">
      <pane ySplit="3" topLeftCell="A1056" activePane="bottomLeft" state="frozen"/>
      <selection pane="bottomLeft" activeCell="C1079" sqref="C1079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 alignWithMargins="0">
        <oddFooter>&amp;R&amp;P/&amp;N</oddFooter>
      </headerFooter>
    </customSheetView>
    <customSheetView guid="{674B74F1-9CE9-4655-ADF3-8DD55980B245}" showPageBreaks="1" showGridLines="0" printArea="1" hiddenRows="1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 alignWithMargins="0">
        <oddFooter>&amp;R&amp;P/&amp;N</oddFooter>
      </headerFooter>
    </customSheetView>
  </customSheetView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3"/>
  <headerFooter alignWithMargins="0">
    <oddFooter>&amp;R&amp;P/&amp;N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25"/>
  <sheetViews>
    <sheetView topLeftCell="A417" zoomScale="75" zoomScaleNormal="75" zoomScaleSheetLayoutView="75" workbookViewId="0">
      <selection activeCell="E562" sqref="E562"/>
    </sheetView>
  </sheetViews>
  <sheetFormatPr defaultRowHeight="12.75"/>
  <cols>
    <col min="1" max="1" width="78" style="61" customWidth="1"/>
    <col min="2" max="2" width="14.140625" style="61" customWidth="1"/>
    <col min="3" max="3" width="18.7109375" style="56" customWidth="1"/>
    <col min="4" max="4" width="20.42578125" style="56" customWidth="1"/>
    <col min="5" max="5" width="20.28515625" style="56" customWidth="1"/>
    <col min="7" max="7" width="10.42578125" bestFit="1" customWidth="1"/>
  </cols>
  <sheetData>
    <row r="1" spans="1:5">
      <c r="A1" s="146" t="s">
        <v>688</v>
      </c>
      <c r="B1" s="146"/>
      <c r="C1" s="146"/>
      <c r="D1" s="146"/>
      <c r="E1" s="146"/>
    </row>
    <row r="2" spans="1:5">
      <c r="B2" s="62"/>
      <c r="C2" s="60"/>
      <c r="D2" s="65"/>
      <c r="E2" s="95"/>
    </row>
    <row r="3" spans="1:5">
      <c r="B3" s="62"/>
      <c r="C3" s="60"/>
      <c r="D3" s="65"/>
      <c r="E3" s="95"/>
    </row>
    <row r="4" spans="1:5" s="78" customFormat="1" ht="15.75">
      <c r="A4" s="134" t="s">
        <v>1035</v>
      </c>
      <c r="B4" s="77"/>
      <c r="C4" s="77"/>
      <c r="D4" s="77"/>
      <c r="E4" s="77"/>
    </row>
    <row r="5" spans="1:5">
      <c r="A5" s="64"/>
      <c r="B5" s="56" t="s">
        <v>165</v>
      </c>
      <c r="D5" s="135"/>
      <c r="E5" s="57"/>
    </row>
    <row r="6" spans="1:5">
      <c r="A6" s="64"/>
      <c r="B6" s="56"/>
      <c r="D6" s="96"/>
      <c r="E6" s="97"/>
    </row>
    <row r="7" spans="1:5" ht="48.75" customHeight="1" thickBot="1">
      <c r="A7" s="138" t="s">
        <v>924</v>
      </c>
      <c r="B7" s="139" t="s">
        <v>925</v>
      </c>
      <c r="C7" s="148" t="s">
        <v>1033</v>
      </c>
      <c r="D7" s="149"/>
      <c r="E7" s="150"/>
    </row>
    <row r="8" spans="1:5" ht="25.5" customHeight="1" thickTop="1">
      <c r="A8" s="140"/>
      <c r="B8" s="140"/>
      <c r="C8" s="140">
        <v>2015</v>
      </c>
      <c r="D8" s="140">
        <v>2016</v>
      </c>
      <c r="E8" s="140">
        <v>2017</v>
      </c>
    </row>
    <row r="9" spans="1:5">
      <c r="A9" s="66">
        <v>1</v>
      </c>
      <c r="B9" s="66">
        <v>2</v>
      </c>
      <c r="C9" s="66">
        <v>3</v>
      </c>
      <c r="D9" s="66">
        <v>4</v>
      </c>
      <c r="E9" s="66">
        <v>5</v>
      </c>
    </row>
    <row r="10" spans="1:5">
      <c r="A10" s="67" t="s">
        <v>190</v>
      </c>
      <c r="B10" s="66"/>
      <c r="C10" s="66"/>
      <c r="D10" s="66"/>
      <c r="E10" s="66"/>
    </row>
    <row r="11" spans="1:5" ht="12.75" customHeight="1">
      <c r="A11" s="68" t="s">
        <v>586</v>
      </c>
      <c r="B11" s="68">
        <v>2111</v>
      </c>
      <c r="C11" s="98">
        <v>48748000</v>
      </c>
      <c r="D11" s="98">
        <v>40194200</v>
      </c>
      <c r="E11" s="98">
        <v>34307850</v>
      </c>
    </row>
    <row r="12" spans="1:5">
      <c r="A12" s="70" t="s">
        <v>588</v>
      </c>
      <c r="B12" s="70">
        <v>21111100</v>
      </c>
      <c r="C12" s="141"/>
      <c r="D12" s="141"/>
      <c r="E12" s="141"/>
    </row>
    <row r="13" spans="1:5" hidden="1">
      <c r="A13" s="70" t="s">
        <v>589</v>
      </c>
      <c r="B13" s="70">
        <v>21111200</v>
      </c>
      <c r="C13" s="98"/>
      <c r="D13" s="98"/>
      <c r="E13" s="98"/>
    </row>
    <row r="14" spans="1:5" hidden="1">
      <c r="A14" s="70" t="s">
        <v>590</v>
      </c>
      <c r="B14" s="70">
        <v>21111300</v>
      </c>
      <c r="C14" s="141"/>
      <c r="D14" s="141"/>
      <c r="E14" s="141"/>
    </row>
    <row r="15" spans="1:5" hidden="1">
      <c r="A15" s="70" t="s">
        <v>569</v>
      </c>
      <c r="B15" s="70">
        <v>21112100</v>
      </c>
      <c r="C15" s="141"/>
      <c r="D15" s="141"/>
      <c r="E15" s="141"/>
    </row>
    <row r="16" spans="1:5">
      <c r="A16" s="70" t="s">
        <v>590</v>
      </c>
      <c r="B16" s="70">
        <v>21111300</v>
      </c>
      <c r="C16" s="141"/>
      <c r="D16" s="141"/>
      <c r="E16" s="141"/>
    </row>
    <row r="17" spans="1:5">
      <c r="A17" s="68" t="s">
        <v>594</v>
      </c>
      <c r="B17" s="68">
        <v>2121</v>
      </c>
      <c r="C17" s="98">
        <v>8409000</v>
      </c>
      <c r="D17" s="98">
        <v>6933000</v>
      </c>
      <c r="E17" s="98">
        <v>5918103</v>
      </c>
    </row>
    <row r="18" spans="1:5">
      <c r="A18" s="70" t="s">
        <v>595</v>
      </c>
      <c r="B18" s="70">
        <v>21211100</v>
      </c>
      <c r="C18" s="141"/>
      <c r="D18" s="141"/>
      <c r="E18" s="141"/>
    </row>
    <row r="19" spans="1:5">
      <c r="A19" s="70" t="s">
        <v>596</v>
      </c>
      <c r="B19" s="70">
        <v>21211200</v>
      </c>
      <c r="C19" s="141"/>
      <c r="D19" s="141"/>
      <c r="E19" s="141"/>
    </row>
    <row r="20" spans="1:5" hidden="1">
      <c r="A20" s="68" t="s">
        <v>598</v>
      </c>
      <c r="B20" s="68">
        <v>2211</v>
      </c>
      <c r="C20" s="141"/>
      <c r="D20" s="141"/>
      <c r="E20" s="141"/>
    </row>
    <row r="21" spans="1:5" hidden="1">
      <c r="A21" s="70" t="s">
        <v>600</v>
      </c>
      <c r="B21" s="70">
        <v>22111100</v>
      </c>
      <c r="C21" s="98"/>
      <c r="D21" s="98"/>
      <c r="E21" s="98"/>
    </row>
    <row r="22" spans="1:5" hidden="1">
      <c r="A22" s="70" t="s">
        <v>601</v>
      </c>
      <c r="B22" s="70">
        <v>22111200</v>
      </c>
      <c r="C22" s="141"/>
      <c r="D22" s="141"/>
      <c r="E22" s="141"/>
    </row>
    <row r="23" spans="1:5" hidden="1">
      <c r="A23" s="70" t="s">
        <v>602</v>
      </c>
      <c r="B23" s="70">
        <v>22111300</v>
      </c>
      <c r="C23" s="98"/>
      <c r="D23" s="98"/>
      <c r="E23" s="98"/>
    </row>
    <row r="24" spans="1:5" hidden="1">
      <c r="A24" s="70" t="s">
        <v>600</v>
      </c>
      <c r="B24" s="70">
        <v>22112100</v>
      </c>
      <c r="C24" s="141"/>
      <c r="D24" s="141"/>
      <c r="E24" s="141"/>
    </row>
    <row r="25" spans="1:5" hidden="1">
      <c r="A25" s="70" t="s">
        <v>601</v>
      </c>
      <c r="B25" s="70">
        <v>22112200</v>
      </c>
      <c r="C25" s="98"/>
      <c r="D25" s="98"/>
      <c r="E25" s="98"/>
    </row>
    <row r="26" spans="1:5" hidden="1">
      <c r="A26" s="70" t="s">
        <v>602</v>
      </c>
      <c r="B26" s="70">
        <v>22112300</v>
      </c>
      <c r="C26" s="141"/>
      <c r="D26" s="98"/>
      <c r="E26" s="98"/>
    </row>
    <row r="27" spans="1:5">
      <c r="A27" s="68" t="s">
        <v>609</v>
      </c>
      <c r="B27" s="68">
        <v>2212</v>
      </c>
      <c r="C27" s="98">
        <v>0</v>
      </c>
      <c r="D27" s="98">
        <v>5400</v>
      </c>
      <c r="E27" s="141">
        <v>0</v>
      </c>
    </row>
    <row r="28" spans="1:5" hidden="1">
      <c r="A28" s="70" t="s">
        <v>610</v>
      </c>
      <c r="B28" s="70">
        <v>22122100</v>
      </c>
      <c r="C28" s="128"/>
      <c r="D28" s="128"/>
      <c r="E28" s="128"/>
    </row>
    <row r="29" spans="1:5" hidden="1">
      <c r="A29" s="70" t="s">
        <v>611</v>
      </c>
      <c r="B29" s="70">
        <v>22122200</v>
      </c>
      <c r="C29" s="128"/>
      <c r="D29" s="128"/>
      <c r="E29" s="128"/>
    </row>
    <row r="30" spans="1:5" hidden="1">
      <c r="A30" s="70" t="s">
        <v>612</v>
      </c>
      <c r="B30" s="70">
        <v>22122300</v>
      </c>
      <c r="C30" s="128"/>
      <c r="D30" s="128"/>
      <c r="E30" s="128"/>
    </row>
    <row r="31" spans="1:5" hidden="1">
      <c r="A31" s="70" t="s">
        <v>613</v>
      </c>
      <c r="B31" s="70">
        <v>22122400</v>
      </c>
      <c r="C31" s="128"/>
      <c r="D31" s="128"/>
      <c r="E31" s="128"/>
    </row>
    <row r="32" spans="1:5" hidden="1">
      <c r="A32" s="70" t="s">
        <v>405</v>
      </c>
      <c r="B32" s="70">
        <v>22122500</v>
      </c>
      <c r="C32" s="128"/>
      <c r="D32" s="128"/>
      <c r="E32" s="128"/>
    </row>
    <row r="33" spans="1:5" hidden="1">
      <c r="A33" s="70" t="s">
        <v>614</v>
      </c>
      <c r="B33" s="70">
        <v>22122900</v>
      </c>
      <c r="C33" s="128"/>
      <c r="D33" s="128"/>
      <c r="E33" s="128"/>
    </row>
    <row r="34" spans="1:5" hidden="1">
      <c r="A34" s="68" t="s">
        <v>507</v>
      </c>
      <c r="B34" s="68">
        <v>2213</v>
      </c>
      <c r="C34" s="131"/>
      <c r="D34" s="131"/>
      <c r="E34" s="131"/>
    </row>
    <row r="35" spans="1:5" hidden="1">
      <c r="A35" s="70" t="s">
        <v>615</v>
      </c>
      <c r="B35" s="70">
        <v>22131100</v>
      </c>
      <c r="C35" s="128"/>
      <c r="D35" s="128"/>
      <c r="E35" s="128"/>
    </row>
    <row r="36" spans="1:5" hidden="1">
      <c r="A36" s="70" t="s">
        <v>616</v>
      </c>
      <c r="B36" s="70">
        <v>22131200</v>
      </c>
      <c r="C36" s="128"/>
      <c r="D36" s="128"/>
      <c r="E36" s="128"/>
    </row>
    <row r="37" spans="1:5" hidden="1">
      <c r="A37" s="70" t="s">
        <v>617</v>
      </c>
      <c r="B37" s="70">
        <v>22131300</v>
      </c>
      <c r="C37" s="128"/>
      <c r="D37" s="128"/>
      <c r="E37" s="128"/>
    </row>
    <row r="38" spans="1:5" hidden="1">
      <c r="A38" s="70" t="s">
        <v>618</v>
      </c>
      <c r="B38" s="70">
        <v>22131900</v>
      </c>
      <c r="C38" s="128"/>
      <c r="D38" s="128"/>
      <c r="E38" s="128"/>
    </row>
    <row r="39" spans="1:5" hidden="1">
      <c r="A39" s="68" t="s">
        <v>619</v>
      </c>
      <c r="B39" s="68">
        <v>2214</v>
      </c>
      <c r="C39" s="131"/>
      <c r="D39" s="131"/>
      <c r="E39" s="131"/>
    </row>
    <row r="40" spans="1:5" hidden="1">
      <c r="A40" s="70" t="s">
        <v>620</v>
      </c>
      <c r="B40" s="70">
        <v>22141100</v>
      </c>
      <c r="C40" s="128"/>
      <c r="D40" s="128"/>
      <c r="E40" s="128"/>
    </row>
    <row r="41" spans="1:5" hidden="1">
      <c r="A41" s="70" t="s">
        <v>621</v>
      </c>
      <c r="B41" s="70">
        <v>22141200</v>
      </c>
      <c r="C41" s="128"/>
      <c r="D41" s="128"/>
      <c r="E41" s="128"/>
    </row>
    <row r="42" spans="1:5" hidden="1">
      <c r="A42" s="70" t="s">
        <v>622</v>
      </c>
      <c r="B42" s="70">
        <v>22141300</v>
      </c>
      <c r="C42" s="128"/>
      <c r="D42" s="128"/>
      <c r="E42" s="128"/>
    </row>
    <row r="43" spans="1:5" hidden="1">
      <c r="A43" s="70" t="s">
        <v>623</v>
      </c>
      <c r="B43" s="70">
        <v>22141900</v>
      </c>
      <c r="C43" s="128"/>
      <c r="D43" s="128"/>
      <c r="E43" s="128"/>
    </row>
    <row r="44" spans="1:5" hidden="1">
      <c r="A44" s="68" t="s">
        <v>624</v>
      </c>
      <c r="B44" s="68">
        <v>2215</v>
      </c>
      <c r="C44" s="131"/>
      <c r="D44" s="131"/>
      <c r="E44" s="131"/>
    </row>
    <row r="45" spans="1:5" hidden="1">
      <c r="A45" s="70" t="s">
        <v>625</v>
      </c>
      <c r="B45" s="70">
        <v>22151100</v>
      </c>
      <c r="C45" s="128"/>
      <c r="D45" s="128"/>
      <c r="E45" s="128"/>
    </row>
    <row r="46" spans="1:5" hidden="1">
      <c r="A46" s="70" t="s">
        <v>626</v>
      </c>
      <c r="B46" s="70">
        <v>22151200</v>
      </c>
      <c r="C46" s="128"/>
      <c r="D46" s="128"/>
      <c r="E46" s="128"/>
    </row>
    <row r="47" spans="1:5" hidden="1">
      <c r="A47" s="70" t="s">
        <v>632</v>
      </c>
      <c r="B47" s="70">
        <v>22151300</v>
      </c>
      <c r="C47" s="128"/>
      <c r="D47" s="128"/>
      <c r="E47" s="128"/>
    </row>
    <row r="48" spans="1:5" hidden="1">
      <c r="A48" s="70" t="s">
        <v>633</v>
      </c>
      <c r="B48" s="70">
        <v>22151400</v>
      </c>
      <c r="C48" s="128"/>
      <c r="D48" s="128"/>
      <c r="E48" s="128"/>
    </row>
    <row r="49" spans="1:5" hidden="1">
      <c r="A49" s="70" t="s">
        <v>635</v>
      </c>
      <c r="B49" s="70">
        <v>22151900</v>
      </c>
      <c r="C49" s="128"/>
      <c r="D49" s="128"/>
      <c r="E49" s="128"/>
    </row>
    <row r="50" spans="1:5" hidden="1">
      <c r="A50" s="70" t="s">
        <v>637</v>
      </c>
      <c r="B50" s="70">
        <v>22152100</v>
      </c>
      <c r="C50" s="128"/>
      <c r="D50" s="128"/>
      <c r="E50" s="128"/>
    </row>
    <row r="51" spans="1:5" hidden="1">
      <c r="A51" s="70" t="s">
        <v>638</v>
      </c>
      <c r="B51" s="70">
        <v>22152200</v>
      </c>
      <c r="C51" s="128"/>
      <c r="D51" s="128"/>
      <c r="E51" s="128"/>
    </row>
    <row r="52" spans="1:5" hidden="1">
      <c r="A52" s="70" t="s">
        <v>639</v>
      </c>
      <c r="B52" s="70">
        <v>22152300</v>
      </c>
      <c r="C52" s="128"/>
      <c r="D52" s="128"/>
      <c r="E52" s="128"/>
    </row>
    <row r="53" spans="1:5" hidden="1">
      <c r="A53" s="70" t="s">
        <v>488</v>
      </c>
      <c r="B53" s="70">
        <v>22153100</v>
      </c>
      <c r="C53" s="128"/>
      <c r="D53" s="128"/>
      <c r="E53" s="128"/>
    </row>
    <row r="54" spans="1:5" hidden="1">
      <c r="A54" s="70" t="s">
        <v>642</v>
      </c>
      <c r="B54" s="70">
        <v>22153200</v>
      </c>
      <c r="C54" s="128"/>
      <c r="D54" s="128"/>
      <c r="E54" s="128"/>
    </row>
    <row r="55" spans="1:5" ht="10.5" hidden="1" customHeight="1">
      <c r="A55" s="70" t="s">
        <v>643</v>
      </c>
      <c r="B55" s="70">
        <v>22153900</v>
      </c>
      <c r="C55" s="128"/>
      <c r="D55" s="128"/>
      <c r="E55" s="128"/>
    </row>
    <row r="56" spans="1:5" hidden="1">
      <c r="A56" s="70" t="s">
        <v>644</v>
      </c>
      <c r="B56" s="70">
        <v>22154100</v>
      </c>
      <c r="C56" s="128"/>
      <c r="D56" s="128"/>
      <c r="E56" s="128"/>
    </row>
    <row r="57" spans="1:5" hidden="1">
      <c r="A57" s="70" t="s">
        <v>406</v>
      </c>
      <c r="B57" s="70">
        <v>22155300</v>
      </c>
      <c r="C57" s="128"/>
      <c r="D57" s="128"/>
      <c r="E57" s="128"/>
    </row>
    <row r="58" spans="1:5" ht="10.5" hidden="1" customHeight="1">
      <c r="A58" s="70" t="s">
        <v>649</v>
      </c>
      <c r="B58" s="70">
        <v>22155400</v>
      </c>
      <c r="C58" s="128"/>
      <c r="D58" s="128"/>
      <c r="E58" s="128"/>
    </row>
    <row r="59" spans="1:5" hidden="1">
      <c r="A59" s="70" t="s">
        <v>407</v>
      </c>
      <c r="B59" s="70">
        <v>22155500</v>
      </c>
      <c r="C59" s="128"/>
      <c r="D59" s="128"/>
      <c r="E59" s="128"/>
    </row>
    <row r="60" spans="1:5" ht="10.5" hidden="1" customHeight="1">
      <c r="A60" s="70" t="s">
        <v>650</v>
      </c>
      <c r="B60" s="70">
        <v>22155900</v>
      </c>
      <c r="C60" s="128"/>
      <c r="D60" s="128"/>
      <c r="E60" s="128"/>
    </row>
    <row r="61" spans="1:5" hidden="1">
      <c r="A61" s="70" t="s">
        <v>652</v>
      </c>
      <c r="B61" s="70">
        <v>22156100</v>
      </c>
      <c r="C61" s="128"/>
      <c r="D61" s="128"/>
      <c r="E61" s="128"/>
    </row>
    <row r="62" spans="1:5" hidden="1">
      <c r="A62" s="70" t="s">
        <v>489</v>
      </c>
      <c r="B62" s="70">
        <v>22156200</v>
      </c>
      <c r="C62" s="128"/>
      <c r="D62" s="128"/>
      <c r="E62" s="128"/>
    </row>
    <row r="63" spans="1:5" hidden="1">
      <c r="A63" s="70" t="s">
        <v>654</v>
      </c>
      <c r="B63" s="70">
        <v>22156900</v>
      </c>
      <c r="C63" s="128"/>
      <c r="D63" s="128"/>
      <c r="E63" s="128"/>
    </row>
    <row r="64" spans="1:5" ht="10.5" hidden="1" customHeight="1">
      <c r="A64" s="70" t="s">
        <v>408</v>
      </c>
      <c r="B64" s="70">
        <v>22157100</v>
      </c>
      <c r="C64" s="128"/>
      <c r="D64" s="128"/>
      <c r="E64" s="128"/>
    </row>
    <row r="65" spans="1:7" ht="10.5" hidden="1" customHeight="1">
      <c r="A65" s="70" t="s">
        <v>409</v>
      </c>
      <c r="B65" s="70">
        <v>22157200</v>
      </c>
      <c r="C65" s="128"/>
      <c r="D65" s="128"/>
      <c r="E65" s="128"/>
    </row>
    <row r="66" spans="1:7" ht="25.5" hidden="1">
      <c r="A66" s="70" t="s">
        <v>410</v>
      </c>
      <c r="B66" s="70">
        <v>22157300</v>
      </c>
      <c r="C66" s="128"/>
      <c r="D66" s="128"/>
      <c r="E66" s="128"/>
    </row>
    <row r="67" spans="1:7" hidden="1">
      <c r="A67" s="70" t="s">
        <v>411</v>
      </c>
      <c r="B67" s="70">
        <v>22157400</v>
      </c>
      <c r="C67" s="128"/>
      <c r="D67" s="128"/>
      <c r="E67" s="128"/>
    </row>
    <row r="68" spans="1:7" ht="10.5" hidden="1" customHeight="1">
      <c r="A68" s="68" t="s">
        <v>412</v>
      </c>
      <c r="B68" s="68">
        <v>2216</v>
      </c>
      <c r="C68" s="131"/>
      <c r="D68" s="131"/>
      <c r="E68" s="131"/>
    </row>
    <row r="69" spans="1:7" hidden="1">
      <c r="A69" s="70" t="s">
        <v>740</v>
      </c>
      <c r="B69" s="70">
        <v>22161100</v>
      </c>
      <c r="C69" s="128"/>
      <c r="D69" s="128"/>
      <c r="E69" s="128"/>
    </row>
    <row r="70" spans="1:7" ht="10.5" hidden="1" customHeight="1">
      <c r="A70" s="68" t="s">
        <v>413</v>
      </c>
      <c r="B70" s="68">
        <v>2217</v>
      </c>
      <c r="C70" s="131"/>
      <c r="D70" s="131"/>
      <c r="E70" s="131"/>
    </row>
    <row r="71" spans="1:7" hidden="1">
      <c r="A71" s="70" t="s">
        <v>413</v>
      </c>
      <c r="B71" s="70">
        <v>22171100</v>
      </c>
      <c r="C71" s="128"/>
      <c r="D71" s="128"/>
      <c r="E71" s="128"/>
    </row>
    <row r="72" spans="1:7" ht="10.5" hidden="1" customHeight="1">
      <c r="A72" s="70" t="s">
        <v>414</v>
      </c>
      <c r="B72" s="70">
        <v>22171200</v>
      </c>
      <c r="C72" s="128"/>
      <c r="D72" s="128"/>
      <c r="E72" s="128"/>
    </row>
    <row r="73" spans="1:7" ht="10.5" customHeight="1">
      <c r="A73" s="70" t="s">
        <v>610</v>
      </c>
      <c r="B73" s="70">
        <v>22122100</v>
      </c>
      <c r="C73" s="128"/>
      <c r="D73" s="128"/>
      <c r="E73" s="128"/>
    </row>
    <row r="74" spans="1:7" ht="15.75" customHeight="1">
      <c r="A74" s="68" t="s">
        <v>624</v>
      </c>
      <c r="B74" s="100">
        <v>2215</v>
      </c>
      <c r="C74" s="133">
        <v>16600</v>
      </c>
      <c r="D74" s="133">
        <v>46700</v>
      </c>
      <c r="E74" s="133">
        <v>0</v>
      </c>
    </row>
    <row r="75" spans="1:7" ht="13.5" customHeight="1">
      <c r="A75" s="70" t="s">
        <v>650</v>
      </c>
      <c r="B75" s="70">
        <v>22154300</v>
      </c>
      <c r="C75" s="128"/>
      <c r="D75" s="128"/>
      <c r="E75" s="128"/>
    </row>
    <row r="76" spans="1:7" ht="13.5" customHeight="1">
      <c r="A76" s="70" t="s">
        <v>654</v>
      </c>
      <c r="B76" s="70">
        <v>22156900</v>
      </c>
      <c r="C76" s="128"/>
      <c r="D76" s="128"/>
      <c r="E76" s="128"/>
    </row>
    <row r="77" spans="1:7">
      <c r="A77" s="68" t="s">
        <v>647</v>
      </c>
      <c r="B77" s="68">
        <v>2218</v>
      </c>
      <c r="C77" s="131">
        <v>47200</v>
      </c>
      <c r="D77" s="131">
        <v>54300</v>
      </c>
      <c r="E77" s="131">
        <v>76200</v>
      </c>
      <c r="G77" s="110"/>
    </row>
    <row r="78" spans="1:7">
      <c r="A78" s="70" t="s">
        <v>647</v>
      </c>
      <c r="B78" s="70">
        <v>22181100</v>
      </c>
      <c r="C78" s="128"/>
      <c r="D78" s="128"/>
      <c r="E78" s="128"/>
    </row>
    <row r="79" spans="1:7">
      <c r="A79" s="70" t="s">
        <v>415</v>
      </c>
      <c r="B79" s="70">
        <v>22181200</v>
      </c>
      <c r="C79" s="128"/>
      <c r="D79" s="128"/>
      <c r="E79" s="128"/>
    </row>
    <row r="80" spans="1:7" ht="10.5" hidden="1" customHeight="1">
      <c r="A80" s="68" t="s">
        <v>659</v>
      </c>
      <c r="B80" s="68">
        <v>2411</v>
      </c>
      <c r="C80" s="131"/>
      <c r="D80" s="131"/>
      <c r="E80" s="131"/>
    </row>
    <row r="81" spans="1:5" ht="25.5" hidden="1">
      <c r="A81" s="70" t="s">
        <v>659</v>
      </c>
      <c r="B81" s="70">
        <v>24111100</v>
      </c>
      <c r="C81" s="128"/>
      <c r="D81" s="128"/>
      <c r="E81" s="128"/>
    </row>
    <row r="82" spans="1:5" ht="10.5" hidden="1" customHeight="1">
      <c r="A82" s="68" t="s">
        <v>663</v>
      </c>
      <c r="B82" s="68">
        <v>2421</v>
      </c>
      <c r="C82" s="131"/>
      <c r="D82" s="131"/>
      <c r="E82" s="131"/>
    </row>
    <row r="83" spans="1:5" ht="10.5" hidden="1" customHeight="1">
      <c r="A83" s="70" t="s">
        <v>664</v>
      </c>
      <c r="B83" s="70">
        <v>24211100</v>
      </c>
      <c r="C83" s="128"/>
      <c r="D83" s="128"/>
      <c r="E83" s="128"/>
    </row>
    <row r="84" spans="1:5" ht="10.5" hidden="1" customHeight="1">
      <c r="A84" s="70" t="s">
        <v>665</v>
      </c>
      <c r="B84" s="70">
        <v>24211200</v>
      </c>
      <c r="C84" s="128"/>
      <c r="D84" s="128"/>
      <c r="E84" s="128"/>
    </row>
    <row r="85" spans="1:5" ht="10.5" hidden="1" customHeight="1">
      <c r="A85" s="68" t="s">
        <v>416</v>
      </c>
      <c r="B85" s="68">
        <v>2422</v>
      </c>
      <c r="C85" s="131"/>
      <c r="D85" s="131"/>
      <c r="E85" s="131"/>
    </row>
    <row r="86" spans="1:5" hidden="1">
      <c r="A86" s="70" t="s">
        <v>416</v>
      </c>
      <c r="B86" s="70">
        <v>24221100</v>
      </c>
      <c r="C86" s="128"/>
      <c r="D86" s="128"/>
      <c r="E86" s="128"/>
    </row>
    <row r="87" spans="1:5" ht="10.5" hidden="1" customHeight="1">
      <c r="A87" s="68" t="s">
        <v>667</v>
      </c>
      <c r="B87" s="68">
        <v>2431</v>
      </c>
      <c r="C87" s="131"/>
      <c r="D87" s="131"/>
      <c r="E87" s="131"/>
    </row>
    <row r="88" spans="1:5" ht="10.5" hidden="1" customHeight="1">
      <c r="A88" s="70" t="s">
        <v>667</v>
      </c>
      <c r="B88" s="70">
        <v>24311100</v>
      </c>
      <c r="C88" s="128"/>
      <c r="D88" s="128"/>
      <c r="E88" s="128"/>
    </row>
    <row r="89" spans="1:5" ht="10.5" hidden="1" customHeight="1">
      <c r="A89" s="68" t="s">
        <v>670</v>
      </c>
      <c r="B89" s="68">
        <v>2511</v>
      </c>
      <c r="C89" s="131"/>
      <c r="D89" s="131"/>
      <c r="E89" s="131"/>
    </row>
    <row r="90" spans="1:5" hidden="1">
      <c r="A90" s="70" t="s">
        <v>670</v>
      </c>
      <c r="B90" s="70">
        <v>25111100</v>
      </c>
      <c r="C90" s="128"/>
      <c r="D90" s="128"/>
      <c r="E90" s="128"/>
    </row>
    <row r="91" spans="1:5" ht="10.5" hidden="1" customHeight="1">
      <c r="A91" s="68" t="s">
        <v>671</v>
      </c>
      <c r="B91" s="68">
        <v>2512</v>
      </c>
      <c r="C91" s="131"/>
      <c r="D91" s="131"/>
      <c r="E91" s="131"/>
    </row>
    <row r="92" spans="1:5" hidden="1">
      <c r="A92" s="70" t="s">
        <v>671</v>
      </c>
      <c r="B92" s="70">
        <v>25121100</v>
      </c>
      <c r="C92" s="128"/>
      <c r="D92" s="128"/>
      <c r="E92" s="128"/>
    </row>
    <row r="93" spans="1:5" hidden="1">
      <c r="A93" s="68" t="s">
        <v>673</v>
      </c>
      <c r="B93" s="68">
        <v>2521</v>
      </c>
      <c r="C93" s="131"/>
      <c r="D93" s="131"/>
      <c r="E93" s="131"/>
    </row>
    <row r="94" spans="1:5" hidden="1">
      <c r="A94" s="70" t="s">
        <v>673</v>
      </c>
      <c r="B94" s="70">
        <v>25211100</v>
      </c>
      <c r="C94" s="128"/>
      <c r="D94" s="128"/>
      <c r="E94" s="128"/>
    </row>
    <row r="95" spans="1:5" hidden="1">
      <c r="A95" s="68" t="s">
        <v>674</v>
      </c>
      <c r="B95" s="68">
        <v>2522</v>
      </c>
      <c r="C95" s="131"/>
      <c r="D95" s="131"/>
      <c r="E95" s="131"/>
    </row>
    <row r="96" spans="1:5" hidden="1">
      <c r="A96" s="70" t="s">
        <v>674</v>
      </c>
      <c r="B96" s="70">
        <v>25221100</v>
      </c>
      <c r="C96" s="128"/>
      <c r="D96" s="128"/>
      <c r="E96" s="128"/>
    </row>
    <row r="97" spans="1:5" ht="10.5" hidden="1" customHeight="1">
      <c r="A97" s="68" t="s">
        <v>677</v>
      </c>
      <c r="B97" s="68">
        <v>2611</v>
      </c>
      <c r="C97" s="131"/>
      <c r="D97" s="131"/>
      <c r="E97" s="131"/>
    </row>
    <row r="98" spans="1:5" hidden="1">
      <c r="A98" s="70" t="s">
        <v>677</v>
      </c>
      <c r="B98" s="70">
        <v>26111100</v>
      </c>
      <c r="C98" s="128"/>
      <c r="D98" s="128"/>
      <c r="E98" s="128"/>
    </row>
    <row r="99" spans="1:5" hidden="1">
      <c r="A99" s="68" t="s">
        <v>678</v>
      </c>
      <c r="B99" s="68">
        <v>2612</v>
      </c>
      <c r="C99" s="131"/>
      <c r="D99" s="131"/>
      <c r="E99" s="131"/>
    </row>
    <row r="100" spans="1:5" hidden="1">
      <c r="A100" s="70" t="s">
        <v>678</v>
      </c>
      <c r="B100" s="70">
        <v>26121100</v>
      </c>
      <c r="C100" s="128"/>
      <c r="D100" s="128"/>
      <c r="E100" s="128"/>
    </row>
    <row r="101" spans="1:5" hidden="1">
      <c r="A101" s="68" t="s">
        <v>680</v>
      </c>
      <c r="B101" s="68">
        <v>2621</v>
      </c>
      <c r="C101" s="131"/>
      <c r="D101" s="131"/>
      <c r="E101" s="131"/>
    </row>
    <row r="102" spans="1:5" hidden="1">
      <c r="A102" s="70" t="s">
        <v>682</v>
      </c>
      <c r="B102" s="70">
        <v>26211100</v>
      </c>
      <c r="C102" s="128"/>
      <c r="D102" s="128"/>
      <c r="E102" s="128"/>
    </row>
    <row r="103" spans="1:5" hidden="1">
      <c r="A103" s="70" t="s">
        <v>683</v>
      </c>
      <c r="B103" s="70">
        <v>26211200</v>
      </c>
      <c r="C103" s="128"/>
      <c r="D103" s="128"/>
      <c r="E103" s="128"/>
    </row>
    <row r="104" spans="1:5" hidden="1">
      <c r="A104" s="70" t="s">
        <v>684</v>
      </c>
      <c r="B104" s="70">
        <v>26211900</v>
      </c>
      <c r="C104" s="128"/>
      <c r="D104" s="128"/>
      <c r="E104" s="128"/>
    </row>
    <row r="105" spans="1:5" hidden="1">
      <c r="A105" s="68" t="s">
        <v>685</v>
      </c>
      <c r="B105" s="68">
        <v>2622</v>
      </c>
      <c r="C105" s="131"/>
      <c r="D105" s="131"/>
      <c r="E105" s="131"/>
    </row>
    <row r="106" spans="1:5" hidden="1">
      <c r="A106" s="70" t="s">
        <v>685</v>
      </c>
      <c r="B106" s="70">
        <v>26221100</v>
      </c>
      <c r="C106" s="128"/>
      <c r="D106" s="128"/>
      <c r="E106" s="128"/>
    </row>
    <row r="107" spans="1:5" ht="10.5" hidden="1" customHeight="1">
      <c r="A107" s="68" t="s">
        <v>687</v>
      </c>
      <c r="B107" s="68">
        <v>2631</v>
      </c>
      <c r="C107" s="131"/>
      <c r="D107" s="131"/>
      <c r="E107" s="131"/>
    </row>
    <row r="108" spans="1:5" hidden="1">
      <c r="A108" s="70" t="s">
        <v>484</v>
      </c>
      <c r="B108" s="70">
        <v>26311100</v>
      </c>
      <c r="C108" s="128"/>
      <c r="D108" s="128"/>
      <c r="E108" s="128"/>
    </row>
    <row r="109" spans="1:5" hidden="1">
      <c r="A109" s="70" t="s">
        <v>485</v>
      </c>
      <c r="B109" s="70">
        <v>26311200</v>
      </c>
      <c r="C109" s="128"/>
      <c r="D109" s="128"/>
      <c r="E109" s="128"/>
    </row>
    <row r="110" spans="1:5" hidden="1">
      <c r="A110" s="70" t="s">
        <v>486</v>
      </c>
      <c r="B110" s="70">
        <v>26311300</v>
      </c>
      <c r="C110" s="128"/>
      <c r="D110" s="128"/>
      <c r="E110" s="128"/>
    </row>
    <row r="111" spans="1:5" ht="10.5" hidden="1" customHeight="1">
      <c r="A111" s="70" t="s">
        <v>690</v>
      </c>
      <c r="B111" s="70">
        <v>26312100</v>
      </c>
      <c r="C111" s="128"/>
      <c r="D111" s="128"/>
      <c r="E111" s="128"/>
    </row>
    <row r="112" spans="1:5" ht="10.5" hidden="1" customHeight="1">
      <c r="A112" s="70" t="s">
        <v>691</v>
      </c>
      <c r="B112" s="70">
        <v>26312200</v>
      </c>
      <c r="C112" s="128"/>
      <c r="D112" s="128"/>
      <c r="E112" s="128"/>
    </row>
    <row r="113" spans="1:5" hidden="1">
      <c r="A113" s="70" t="s">
        <v>692</v>
      </c>
      <c r="B113" s="70">
        <v>26312300</v>
      </c>
      <c r="C113" s="128"/>
      <c r="D113" s="128"/>
      <c r="E113" s="128"/>
    </row>
    <row r="114" spans="1:5" hidden="1">
      <c r="A114" s="70" t="s">
        <v>694</v>
      </c>
      <c r="B114" s="70">
        <v>26313100</v>
      </c>
      <c r="C114" s="128"/>
      <c r="D114" s="128"/>
      <c r="E114" s="128"/>
    </row>
    <row r="115" spans="1:5" ht="10.5" hidden="1" customHeight="1">
      <c r="A115" s="68" t="s">
        <v>695</v>
      </c>
      <c r="B115" s="68">
        <v>2632</v>
      </c>
      <c r="C115" s="131"/>
      <c r="D115" s="131"/>
      <c r="E115" s="131"/>
    </row>
    <row r="116" spans="1:5" ht="10.5" hidden="1" customHeight="1">
      <c r="A116" s="70" t="s">
        <v>695</v>
      </c>
      <c r="B116" s="70">
        <v>26321100</v>
      </c>
      <c r="C116" s="128"/>
      <c r="D116" s="128"/>
      <c r="E116" s="128"/>
    </row>
    <row r="117" spans="1:5" hidden="1">
      <c r="A117" s="68" t="s">
        <v>697</v>
      </c>
      <c r="B117" s="68">
        <v>2711</v>
      </c>
      <c r="C117" s="131"/>
      <c r="D117" s="131"/>
      <c r="E117" s="131"/>
    </row>
    <row r="118" spans="1:5" hidden="1">
      <c r="A118" s="70" t="s">
        <v>698</v>
      </c>
      <c r="B118" s="70">
        <v>27111100</v>
      </c>
      <c r="C118" s="128"/>
      <c r="D118" s="128"/>
      <c r="E118" s="128"/>
    </row>
    <row r="119" spans="1:5" hidden="1">
      <c r="A119" s="70" t="s">
        <v>699</v>
      </c>
      <c r="B119" s="70">
        <v>27111200</v>
      </c>
      <c r="C119" s="128"/>
      <c r="D119" s="128"/>
      <c r="E119" s="128"/>
    </row>
    <row r="120" spans="1:5" hidden="1">
      <c r="A120" s="70" t="s">
        <v>700</v>
      </c>
      <c r="B120" s="70">
        <v>27111300</v>
      </c>
      <c r="C120" s="128"/>
      <c r="D120" s="128"/>
      <c r="E120" s="128"/>
    </row>
    <row r="121" spans="1:5" ht="10.5" hidden="1" customHeight="1">
      <c r="A121" s="70" t="s">
        <v>701</v>
      </c>
      <c r="B121" s="70">
        <v>27111400</v>
      </c>
      <c r="C121" s="128"/>
      <c r="D121" s="128"/>
      <c r="E121" s="128"/>
    </row>
    <row r="122" spans="1:5" hidden="1">
      <c r="A122" s="70" t="s">
        <v>702</v>
      </c>
      <c r="B122" s="70">
        <v>27111500</v>
      </c>
      <c r="C122" s="128"/>
      <c r="D122" s="128"/>
      <c r="E122" s="128"/>
    </row>
    <row r="123" spans="1:5" ht="10.5" hidden="1" customHeight="1">
      <c r="A123" s="70" t="s">
        <v>704</v>
      </c>
      <c r="B123" s="70">
        <v>27112100</v>
      </c>
      <c r="C123" s="128"/>
      <c r="D123" s="128"/>
      <c r="E123" s="128"/>
    </row>
    <row r="124" spans="1:5" hidden="1">
      <c r="A124" s="70" t="s">
        <v>706</v>
      </c>
      <c r="B124" s="70">
        <v>27113100</v>
      </c>
      <c r="C124" s="128"/>
      <c r="D124" s="128"/>
      <c r="E124" s="128"/>
    </row>
    <row r="125" spans="1:5" hidden="1">
      <c r="A125" s="70" t="s">
        <v>707</v>
      </c>
      <c r="B125" s="70">
        <v>27113200</v>
      </c>
      <c r="C125" s="128"/>
      <c r="D125" s="128"/>
      <c r="E125" s="128"/>
    </row>
    <row r="126" spans="1:5" hidden="1">
      <c r="A126" s="70" t="s">
        <v>709</v>
      </c>
      <c r="B126" s="70">
        <v>27114100</v>
      </c>
      <c r="C126" s="128"/>
      <c r="D126" s="128"/>
      <c r="E126" s="128"/>
    </row>
    <row r="127" spans="1:5" hidden="1">
      <c r="A127" s="70" t="s">
        <v>710</v>
      </c>
      <c r="B127" s="70">
        <v>27114200</v>
      </c>
      <c r="C127" s="128"/>
      <c r="D127" s="128"/>
      <c r="E127" s="128"/>
    </row>
    <row r="128" spans="1:5" hidden="1">
      <c r="A128" s="70" t="s">
        <v>712</v>
      </c>
      <c r="B128" s="70">
        <v>27115100</v>
      </c>
      <c r="C128" s="128"/>
      <c r="D128" s="128"/>
      <c r="E128" s="128"/>
    </row>
    <row r="129" spans="1:7" hidden="1">
      <c r="A129" s="70" t="s">
        <v>713</v>
      </c>
      <c r="B129" s="70">
        <v>27115200</v>
      </c>
      <c r="C129" s="128"/>
      <c r="D129" s="128"/>
      <c r="E129" s="128"/>
    </row>
    <row r="130" spans="1:7" ht="10.5" hidden="1" customHeight="1">
      <c r="A130" s="70" t="s">
        <v>714</v>
      </c>
      <c r="B130" s="70">
        <v>27115300</v>
      </c>
      <c r="C130" s="128"/>
      <c r="D130" s="128"/>
      <c r="E130" s="128"/>
    </row>
    <row r="131" spans="1:7" hidden="1">
      <c r="A131" s="70" t="s">
        <v>723</v>
      </c>
      <c r="B131" s="70">
        <v>27212300</v>
      </c>
      <c r="C131" s="128"/>
      <c r="D131" s="128"/>
      <c r="E131" s="128"/>
    </row>
    <row r="132" spans="1:7" hidden="1">
      <c r="A132" s="70" t="s">
        <v>724</v>
      </c>
      <c r="B132" s="70">
        <v>27213100</v>
      </c>
      <c r="C132" s="128"/>
      <c r="D132" s="128"/>
      <c r="E132" s="128"/>
    </row>
    <row r="133" spans="1:7" hidden="1">
      <c r="A133" s="70" t="s">
        <v>726</v>
      </c>
      <c r="B133" s="70">
        <v>27214100</v>
      </c>
      <c r="C133" s="128"/>
      <c r="D133" s="128"/>
      <c r="E133" s="128"/>
    </row>
    <row r="134" spans="1:7" hidden="1">
      <c r="A134" s="70" t="s">
        <v>727</v>
      </c>
      <c r="B134" s="70">
        <v>27214200</v>
      </c>
      <c r="C134" s="128"/>
      <c r="D134" s="128"/>
      <c r="E134" s="128"/>
    </row>
    <row r="135" spans="1:7" hidden="1">
      <c r="A135" s="70" t="s">
        <v>728</v>
      </c>
      <c r="B135" s="70">
        <v>27214300</v>
      </c>
      <c r="C135" s="128"/>
      <c r="D135" s="128"/>
      <c r="E135" s="128"/>
    </row>
    <row r="136" spans="1:7" hidden="1">
      <c r="A136" s="70" t="s">
        <v>729</v>
      </c>
      <c r="B136" s="70">
        <v>27214400</v>
      </c>
      <c r="C136" s="128"/>
      <c r="D136" s="128"/>
      <c r="E136" s="128"/>
    </row>
    <row r="137" spans="1:7" ht="10.5" hidden="1" customHeight="1">
      <c r="A137" s="70" t="s">
        <v>419</v>
      </c>
      <c r="B137" s="70">
        <v>27215100</v>
      </c>
      <c r="C137" s="128"/>
      <c r="D137" s="128"/>
      <c r="E137" s="128"/>
    </row>
    <row r="138" spans="1:7" ht="10.5" hidden="1" customHeight="1">
      <c r="A138" s="70" t="s">
        <v>420</v>
      </c>
      <c r="B138" s="70">
        <v>27216100</v>
      </c>
      <c r="C138" s="128"/>
      <c r="D138" s="128"/>
      <c r="E138" s="128"/>
    </row>
    <row r="139" spans="1:7" ht="13.5" customHeight="1">
      <c r="A139" s="68" t="s">
        <v>606</v>
      </c>
      <c r="B139" s="100">
        <v>2232</v>
      </c>
      <c r="C139" s="133">
        <v>100000</v>
      </c>
      <c r="D139" s="133">
        <v>665400</v>
      </c>
      <c r="E139" s="133">
        <v>1000000</v>
      </c>
      <c r="G139" s="111"/>
    </row>
    <row r="140" spans="1:7" ht="12.75" customHeight="1">
      <c r="A140" s="70" t="s">
        <v>606</v>
      </c>
      <c r="B140" s="70">
        <v>22321100</v>
      </c>
      <c r="C140" s="128"/>
      <c r="D140" s="128"/>
      <c r="E140" s="128"/>
    </row>
    <row r="141" spans="1:7" ht="12.75" customHeight="1">
      <c r="A141" s="68" t="s">
        <v>607</v>
      </c>
      <c r="B141" s="70">
        <v>2233</v>
      </c>
      <c r="C141" s="128"/>
      <c r="D141" s="128"/>
      <c r="E141" s="128"/>
    </row>
    <row r="142" spans="1:7" ht="11.25" customHeight="1">
      <c r="A142" s="70" t="s">
        <v>607</v>
      </c>
      <c r="B142" s="70">
        <v>22331100</v>
      </c>
      <c r="C142" s="128"/>
      <c r="D142" s="128"/>
      <c r="E142" s="128"/>
    </row>
    <row r="143" spans="1:7">
      <c r="A143" s="68" t="s">
        <v>732</v>
      </c>
      <c r="B143" s="68">
        <v>2821</v>
      </c>
      <c r="C143" s="131">
        <v>8022300</v>
      </c>
      <c r="D143" s="131">
        <v>7387300</v>
      </c>
      <c r="E143" s="131">
        <v>6702800</v>
      </c>
    </row>
    <row r="144" spans="1:7">
      <c r="A144" s="70" t="s">
        <v>733</v>
      </c>
      <c r="B144" s="70">
        <v>28211100</v>
      </c>
      <c r="C144" s="128"/>
      <c r="D144" s="128"/>
      <c r="E144" s="128"/>
    </row>
    <row r="145" spans="1:5" hidden="1">
      <c r="A145" s="70" t="s">
        <v>734</v>
      </c>
      <c r="B145" s="70">
        <v>28212100</v>
      </c>
      <c r="C145" s="128"/>
      <c r="D145" s="128"/>
      <c r="E145" s="128"/>
    </row>
    <row r="146" spans="1:5" hidden="1">
      <c r="A146" s="70" t="s">
        <v>735</v>
      </c>
      <c r="B146" s="70">
        <v>28213100</v>
      </c>
      <c r="C146" s="128"/>
      <c r="D146" s="128"/>
      <c r="E146" s="128"/>
    </row>
    <row r="147" spans="1:5" hidden="1">
      <c r="A147" s="70" t="s">
        <v>742</v>
      </c>
      <c r="B147" s="70">
        <v>28215100</v>
      </c>
      <c r="C147" s="128"/>
      <c r="D147" s="128"/>
      <c r="E147" s="128"/>
    </row>
    <row r="148" spans="1:5" hidden="1">
      <c r="A148" s="70" t="s">
        <v>743</v>
      </c>
      <c r="B148" s="70">
        <v>28215200</v>
      </c>
      <c r="C148" s="128"/>
      <c r="D148" s="128"/>
      <c r="E148" s="128"/>
    </row>
    <row r="149" spans="1:5" hidden="1">
      <c r="A149" s="70" t="s">
        <v>745</v>
      </c>
      <c r="B149" s="70">
        <v>28216100</v>
      </c>
      <c r="C149" s="128"/>
      <c r="D149" s="128"/>
      <c r="E149" s="128"/>
    </row>
    <row r="150" spans="1:5" hidden="1">
      <c r="A150" s="70" t="s">
        <v>746</v>
      </c>
      <c r="B150" s="70">
        <v>28216900</v>
      </c>
      <c r="C150" s="128"/>
      <c r="D150" s="128"/>
      <c r="E150" s="128"/>
    </row>
    <row r="151" spans="1:5" hidden="1">
      <c r="A151" s="70" t="s">
        <v>748</v>
      </c>
      <c r="B151" s="70">
        <v>28217100</v>
      </c>
      <c r="C151" s="128"/>
      <c r="D151" s="128"/>
      <c r="E151" s="128"/>
    </row>
    <row r="152" spans="1:5">
      <c r="A152" s="68" t="s">
        <v>750</v>
      </c>
      <c r="B152" s="68">
        <v>2721</v>
      </c>
      <c r="C152" s="131"/>
      <c r="D152" s="131"/>
      <c r="E152" s="131"/>
    </row>
    <row r="153" spans="1:5">
      <c r="A153" s="70" t="s">
        <v>750</v>
      </c>
      <c r="B153" s="70">
        <v>27211100</v>
      </c>
      <c r="C153" s="128"/>
      <c r="D153" s="128"/>
      <c r="E153" s="128"/>
    </row>
    <row r="154" spans="1:5">
      <c r="A154" s="70" t="s">
        <v>723</v>
      </c>
      <c r="B154" s="70">
        <v>27212300</v>
      </c>
      <c r="C154" s="128"/>
      <c r="D154" s="128"/>
      <c r="E154" s="128"/>
    </row>
    <row r="155" spans="1:5" s="94" customFormat="1">
      <c r="A155" s="93" t="s">
        <v>759</v>
      </c>
      <c r="B155" s="70"/>
      <c r="C155" s="131">
        <v>65843100</v>
      </c>
      <c r="D155" s="131">
        <f>SUM(D11:D154)</f>
        <v>55286300</v>
      </c>
      <c r="E155" s="131">
        <f>SUM(E11:E154)</f>
        <v>48004953</v>
      </c>
    </row>
    <row r="156" spans="1:5" hidden="1">
      <c r="A156" s="68"/>
      <c r="B156" s="68"/>
      <c r="C156" s="142"/>
      <c r="D156" s="142"/>
      <c r="E156" s="142"/>
    </row>
    <row r="157" spans="1:5" hidden="1">
      <c r="A157" s="70"/>
      <c r="B157" s="70">
        <v>27211100</v>
      </c>
      <c r="C157" s="143"/>
      <c r="D157" s="143"/>
      <c r="E157" s="143"/>
    </row>
    <row r="158" spans="1:5" hidden="1">
      <c r="A158" s="70"/>
      <c r="B158" s="70">
        <v>27211200</v>
      </c>
      <c r="C158" s="143"/>
      <c r="D158" s="143"/>
      <c r="E158" s="143"/>
    </row>
    <row r="159" spans="1:5" hidden="1">
      <c r="A159" s="70"/>
      <c r="B159" s="70">
        <v>27211300</v>
      </c>
      <c r="C159" s="143"/>
      <c r="D159" s="143"/>
      <c r="E159" s="143"/>
    </row>
    <row r="160" spans="1:5" hidden="1">
      <c r="A160" s="70"/>
      <c r="B160" s="70">
        <v>27211400</v>
      </c>
      <c r="C160" s="143"/>
      <c r="D160" s="143"/>
      <c r="E160" s="143"/>
    </row>
    <row r="161" spans="1:5" hidden="1">
      <c r="A161" s="70"/>
      <c r="B161" s="70">
        <v>27211500</v>
      </c>
      <c r="C161" s="143"/>
      <c r="D161" s="143"/>
      <c r="E161" s="143"/>
    </row>
    <row r="162" spans="1:5" hidden="1">
      <c r="A162" s="70"/>
      <c r="B162" s="70">
        <v>27211600</v>
      </c>
      <c r="C162" s="143"/>
      <c r="D162" s="143"/>
      <c r="E162" s="143"/>
    </row>
    <row r="163" spans="1:5" hidden="1">
      <c r="A163" s="70"/>
      <c r="B163" s="70">
        <v>27212100</v>
      </c>
      <c r="C163" s="143"/>
      <c r="D163" s="143"/>
      <c r="E163" s="143"/>
    </row>
    <row r="164" spans="1:5" hidden="1">
      <c r="A164" s="70"/>
      <c r="B164" s="70"/>
      <c r="C164" s="143"/>
      <c r="D164" s="143"/>
      <c r="E164" s="143"/>
    </row>
    <row r="165" spans="1:5" hidden="1">
      <c r="A165" s="70" t="s">
        <v>192</v>
      </c>
      <c r="B165" s="70"/>
      <c r="C165" s="143"/>
      <c r="D165" s="144"/>
      <c r="E165" s="144"/>
    </row>
    <row r="166" spans="1:5" hidden="1">
      <c r="A166" s="70" t="s">
        <v>193</v>
      </c>
      <c r="B166" s="70"/>
      <c r="C166" s="143"/>
      <c r="D166" s="144"/>
      <c r="E166" s="144"/>
    </row>
    <row r="167" spans="1:5" hidden="1">
      <c r="A167" s="70" t="s">
        <v>194</v>
      </c>
      <c r="B167" s="70"/>
      <c r="C167" s="143"/>
      <c r="D167" s="144"/>
      <c r="E167" s="144"/>
    </row>
    <row r="168" spans="1:5" hidden="1">
      <c r="A168" s="70" t="s">
        <v>195</v>
      </c>
      <c r="B168" s="70"/>
      <c r="C168" s="143"/>
      <c r="D168" s="144"/>
      <c r="E168" s="144"/>
    </row>
    <row r="169" spans="1:5" hidden="1">
      <c r="A169" s="70" t="s">
        <v>196</v>
      </c>
      <c r="B169" s="70"/>
      <c r="C169" s="143"/>
      <c r="D169" s="144"/>
      <c r="E169" s="144"/>
    </row>
    <row r="170" spans="1:5" hidden="1">
      <c r="A170" s="70" t="s">
        <v>790</v>
      </c>
      <c r="B170" s="70"/>
      <c r="C170" s="143"/>
      <c r="D170" s="144"/>
      <c r="E170" s="144"/>
    </row>
    <row r="171" spans="1:5" hidden="1">
      <c r="A171" s="70" t="s">
        <v>791</v>
      </c>
      <c r="B171" s="70"/>
      <c r="C171" s="143"/>
      <c r="D171" s="144"/>
      <c r="E171" s="144"/>
    </row>
    <row r="172" spans="1:5" hidden="1">
      <c r="A172" s="70" t="s">
        <v>792</v>
      </c>
      <c r="B172" s="70"/>
      <c r="C172" s="143"/>
      <c r="D172" s="144"/>
      <c r="E172" s="144"/>
    </row>
    <row r="173" spans="1:5" hidden="1">
      <c r="A173" s="70" t="s">
        <v>197</v>
      </c>
      <c r="B173" s="70"/>
      <c r="C173" s="143"/>
      <c r="D173" s="144"/>
      <c r="E173" s="144"/>
    </row>
    <row r="174" spans="1:5" hidden="1">
      <c r="A174" s="70" t="s">
        <v>198</v>
      </c>
      <c r="B174" s="70"/>
      <c r="C174" s="143"/>
      <c r="D174" s="144"/>
      <c r="E174" s="144"/>
    </row>
    <row r="175" spans="1:5" hidden="1">
      <c r="A175" s="70" t="s">
        <v>199</v>
      </c>
      <c r="B175" s="70"/>
      <c r="C175" s="143"/>
      <c r="D175" s="144"/>
      <c r="E175" s="144"/>
    </row>
    <row r="176" spans="1:5" hidden="1">
      <c r="A176" s="70" t="s">
        <v>200</v>
      </c>
      <c r="B176" s="70"/>
      <c r="C176" s="143"/>
      <c r="D176" s="144"/>
      <c r="E176" s="144"/>
    </row>
    <row r="177" spans="1:5" hidden="1">
      <c r="A177" s="70" t="s">
        <v>201</v>
      </c>
      <c r="B177" s="70"/>
      <c r="C177" s="143"/>
      <c r="D177" s="144"/>
      <c r="E177" s="144"/>
    </row>
    <row r="178" spans="1:5" hidden="1">
      <c r="A178" s="70" t="s">
        <v>202</v>
      </c>
      <c r="B178" s="70"/>
      <c r="C178" s="143"/>
      <c r="D178" s="144"/>
      <c r="E178" s="144"/>
    </row>
    <row r="179" spans="1:5" hidden="1">
      <c r="A179" s="70" t="s">
        <v>203</v>
      </c>
      <c r="B179" s="70"/>
      <c r="C179" s="143"/>
      <c r="D179" s="144"/>
      <c r="E179" s="144"/>
    </row>
    <row r="180" spans="1:5" hidden="1">
      <c r="A180" s="70" t="s">
        <v>204</v>
      </c>
      <c r="B180" s="70"/>
      <c r="C180" s="143"/>
      <c r="D180" s="144"/>
      <c r="E180" s="144"/>
    </row>
    <row r="181" spans="1:5" hidden="1">
      <c r="A181" s="70" t="s">
        <v>813</v>
      </c>
      <c r="B181" s="70"/>
      <c r="C181" s="143"/>
      <c r="D181" s="144"/>
      <c r="E181" s="144"/>
    </row>
    <row r="182" spans="1:5" hidden="1">
      <c r="A182" s="70" t="s">
        <v>814</v>
      </c>
      <c r="B182" s="70"/>
      <c r="C182" s="143"/>
      <c r="D182" s="144"/>
      <c r="E182" s="144"/>
    </row>
    <row r="183" spans="1:5" hidden="1">
      <c r="A183" s="70" t="s">
        <v>815</v>
      </c>
      <c r="B183" s="70"/>
      <c r="C183" s="143"/>
      <c r="D183" s="144"/>
      <c r="E183" s="144"/>
    </row>
    <row r="184" spans="1:5" hidden="1">
      <c r="A184" s="70" t="s">
        <v>816</v>
      </c>
      <c r="B184" s="70"/>
      <c r="C184" s="143"/>
      <c r="D184" s="144"/>
      <c r="E184" s="144"/>
    </row>
    <row r="185" spans="1:5" hidden="1">
      <c r="A185" s="70" t="s">
        <v>205</v>
      </c>
      <c r="B185" s="70"/>
      <c r="C185" s="143"/>
      <c r="D185" s="144"/>
      <c r="E185" s="144"/>
    </row>
    <row r="186" spans="1:5" hidden="1">
      <c r="A186" s="70" t="s">
        <v>206</v>
      </c>
      <c r="B186" s="70"/>
      <c r="C186" s="143"/>
      <c r="D186" s="144"/>
      <c r="E186" s="144"/>
    </row>
    <row r="187" spans="1:5" hidden="1">
      <c r="A187" s="70" t="s">
        <v>207</v>
      </c>
      <c r="B187" s="70"/>
      <c r="C187" s="143"/>
      <c r="D187" s="144"/>
      <c r="E187" s="144"/>
    </row>
    <row r="188" spans="1:5" hidden="1">
      <c r="A188" s="70" t="s">
        <v>208</v>
      </c>
      <c r="B188" s="70"/>
      <c r="C188" s="143"/>
      <c r="D188" s="144"/>
      <c r="E188" s="144"/>
    </row>
    <row r="189" spans="1:5" ht="10.5" hidden="1" customHeight="1">
      <c r="A189" s="70" t="s">
        <v>209</v>
      </c>
      <c r="B189" s="70"/>
      <c r="C189" s="143"/>
      <c r="D189" s="144"/>
      <c r="E189" s="144"/>
    </row>
    <row r="190" spans="1:5" hidden="1">
      <c r="A190" s="70" t="s">
        <v>210</v>
      </c>
      <c r="B190" s="70"/>
      <c r="C190" s="143"/>
      <c r="D190" s="144"/>
      <c r="E190" s="144"/>
    </row>
    <row r="191" spans="1:5" hidden="1">
      <c r="A191" s="70" t="s">
        <v>211</v>
      </c>
      <c r="B191" s="70"/>
      <c r="C191" s="143"/>
      <c r="D191" s="144"/>
      <c r="E191" s="144"/>
    </row>
    <row r="192" spans="1:5" hidden="1">
      <c r="A192" s="70" t="s">
        <v>212</v>
      </c>
      <c r="B192" s="70"/>
      <c r="C192" s="143"/>
      <c r="D192" s="144"/>
      <c r="E192" s="144"/>
    </row>
    <row r="193" spans="1:5" hidden="1">
      <c r="A193" s="70" t="s">
        <v>832</v>
      </c>
      <c r="B193" s="70"/>
      <c r="C193" s="143"/>
      <c r="D193" s="144"/>
      <c r="E193" s="144"/>
    </row>
    <row r="194" spans="1:5" hidden="1">
      <c r="A194" s="70" t="s">
        <v>833</v>
      </c>
      <c r="B194" s="70"/>
      <c r="C194" s="143"/>
      <c r="D194" s="144"/>
      <c r="E194" s="144"/>
    </row>
    <row r="195" spans="1:5" hidden="1">
      <c r="A195" s="70" t="s">
        <v>834</v>
      </c>
      <c r="B195" s="70"/>
      <c r="C195" s="143"/>
      <c r="D195" s="144"/>
      <c r="E195" s="144"/>
    </row>
    <row r="196" spans="1:5" hidden="1">
      <c r="A196" s="70" t="s">
        <v>835</v>
      </c>
      <c r="B196" s="70"/>
      <c r="C196" s="143"/>
      <c r="D196" s="144"/>
      <c r="E196" s="144"/>
    </row>
    <row r="197" spans="1:5" hidden="1">
      <c r="A197" s="68" t="s">
        <v>839</v>
      </c>
      <c r="B197" s="68"/>
      <c r="C197" s="142"/>
      <c r="D197" s="145"/>
      <c r="E197" s="145"/>
    </row>
    <row r="198" spans="1:5" hidden="1">
      <c r="A198" s="68" t="s">
        <v>249</v>
      </c>
      <c r="B198" s="68"/>
      <c r="C198" s="142"/>
      <c r="D198" s="145"/>
      <c r="E198" s="145"/>
    </row>
    <row r="199" spans="1:5" hidden="1">
      <c r="A199" s="68" t="s">
        <v>248</v>
      </c>
      <c r="B199" s="68"/>
      <c r="C199" s="142"/>
      <c r="D199" s="145"/>
      <c r="E199" s="145"/>
    </row>
    <row r="200" spans="1:5" hidden="1">
      <c r="A200" s="70" t="s">
        <v>213</v>
      </c>
      <c r="B200" s="70"/>
      <c r="C200" s="143"/>
      <c r="D200" s="144"/>
      <c r="E200" s="144"/>
    </row>
    <row r="201" spans="1:5" hidden="1">
      <c r="A201" s="70" t="s">
        <v>214</v>
      </c>
      <c r="B201" s="70"/>
      <c r="C201" s="143"/>
      <c r="D201" s="144"/>
      <c r="E201" s="144"/>
    </row>
    <row r="202" spans="1:5" hidden="1">
      <c r="A202" s="70" t="s">
        <v>215</v>
      </c>
      <c r="B202" s="70"/>
      <c r="C202" s="143"/>
      <c r="D202" s="144"/>
      <c r="E202" s="144"/>
    </row>
    <row r="203" spans="1:5" hidden="1">
      <c r="A203" s="70" t="s">
        <v>216</v>
      </c>
      <c r="B203" s="70"/>
      <c r="C203" s="143"/>
      <c r="D203" s="144"/>
      <c r="E203" s="144"/>
    </row>
    <row r="204" spans="1:5" hidden="1">
      <c r="A204" s="70" t="s">
        <v>217</v>
      </c>
      <c r="B204" s="70"/>
      <c r="C204" s="143"/>
      <c r="D204" s="144"/>
      <c r="E204" s="144"/>
    </row>
    <row r="205" spans="1:5" hidden="1">
      <c r="A205" s="70" t="s">
        <v>218</v>
      </c>
      <c r="B205" s="70"/>
      <c r="C205" s="143"/>
      <c r="D205" s="144"/>
      <c r="E205" s="144"/>
    </row>
    <row r="206" spans="1:5" hidden="1">
      <c r="A206" s="70" t="s">
        <v>219</v>
      </c>
      <c r="B206" s="70"/>
      <c r="C206" s="143"/>
      <c r="D206" s="144"/>
      <c r="E206" s="144"/>
    </row>
    <row r="207" spans="1:5" hidden="1">
      <c r="A207" s="70" t="s">
        <v>220</v>
      </c>
      <c r="B207" s="70"/>
      <c r="C207" s="143"/>
      <c r="D207" s="144"/>
      <c r="E207" s="144"/>
    </row>
    <row r="208" spans="1:5" hidden="1">
      <c r="A208" s="70" t="s">
        <v>221</v>
      </c>
      <c r="B208" s="70"/>
      <c r="C208" s="143"/>
      <c r="D208" s="144"/>
      <c r="E208" s="144"/>
    </row>
    <row r="209" spans="1:5" hidden="1">
      <c r="A209" s="70" t="s">
        <v>222</v>
      </c>
      <c r="B209" s="70"/>
      <c r="C209" s="143"/>
      <c r="D209" s="144"/>
      <c r="E209" s="144"/>
    </row>
    <row r="210" spans="1:5" hidden="1">
      <c r="A210" s="70" t="s">
        <v>223</v>
      </c>
      <c r="B210" s="70"/>
      <c r="C210" s="143"/>
      <c r="D210" s="144"/>
      <c r="E210" s="144"/>
    </row>
    <row r="211" spans="1:5" hidden="1">
      <c r="A211" s="70" t="s">
        <v>224</v>
      </c>
      <c r="B211" s="70"/>
      <c r="C211" s="143"/>
      <c r="D211" s="144"/>
      <c r="E211" s="144"/>
    </row>
    <row r="212" spans="1:5" hidden="1">
      <c r="A212" s="70" t="s">
        <v>225</v>
      </c>
      <c r="B212" s="70"/>
      <c r="C212" s="143"/>
      <c r="D212" s="144"/>
      <c r="E212" s="144"/>
    </row>
    <row r="213" spans="1:5" hidden="1">
      <c r="A213" s="70" t="s">
        <v>226</v>
      </c>
      <c r="B213" s="70"/>
      <c r="C213" s="143"/>
      <c r="D213" s="144"/>
      <c r="E213" s="144"/>
    </row>
    <row r="214" spans="1:5" hidden="1">
      <c r="A214" s="70" t="s">
        <v>858</v>
      </c>
      <c r="B214" s="70"/>
      <c r="C214" s="143"/>
      <c r="D214" s="144"/>
      <c r="E214" s="144"/>
    </row>
    <row r="215" spans="1:5" hidden="1">
      <c r="A215" s="70" t="s">
        <v>859</v>
      </c>
      <c r="B215" s="70"/>
      <c r="C215" s="143"/>
      <c r="D215" s="144"/>
      <c r="E215" s="144"/>
    </row>
    <row r="216" spans="1:5" hidden="1">
      <c r="A216" s="70" t="s">
        <v>860</v>
      </c>
      <c r="B216" s="70"/>
      <c r="C216" s="143"/>
      <c r="D216" s="144"/>
      <c r="E216" s="144"/>
    </row>
    <row r="217" spans="1:5" hidden="1">
      <c r="A217" s="70" t="s">
        <v>861</v>
      </c>
      <c r="B217" s="70"/>
      <c r="C217" s="143"/>
      <c r="D217" s="144"/>
      <c r="E217" s="144"/>
    </row>
    <row r="218" spans="1:5" hidden="1">
      <c r="A218" s="70" t="s">
        <v>862</v>
      </c>
      <c r="B218" s="70"/>
      <c r="C218" s="143"/>
      <c r="D218" s="144"/>
      <c r="E218" s="144"/>
    </row>
    <row r="219" spans="1:5" hidden="1">
      <c r="A219" s="70" t="s">
        <v>863</v>
      </c>
      <c r="B219" s="70"/>
      <c r="C219" s="143"/>
      <c r="D219" s="144"/>
      <c r="E219" s="144"/>
    </row>
    <row r="220" spans="1:5" hidden="1">
      <c r="A220" s="70" t="s">
        <v>864</v>
      </c>
      <c r="B220" s="70"/>
      <c r="C220" s="143"/>
      <c r="D220" s="144"/>
      <c r="E220" s="144"/>
    </row>
    <row r="221" spans="1:5" hidden="1">
      <c r="A221" s="70" t="s">
        <v>227</v>
      </c>
      <c r="B221" s="70"/>
      <c r="C221" s="143"/>
      <c r="D221" s="144"/>
      <c r="E221" s="144"/>
    </row>
    <row r="222" spans="1:5" ht="10.5" hidden="1" customHeight="1">
      <c r="A222" s="70" t="s">
        <v>228</v>
      </c>
      <c r="B222" s="70"/>
      <c r="C222" s="143"/>
      <c r="D222" s="144"/>
      <c r="E222" s="144"/>
    </row>
    <row r="223" spans="1:5" hidden="1">
      <c r="A223" s="70" t="s">
        <v>231</v>
      </c>
      <c r="B223" s="70"/>
      <c r="C223" s="143"/>
      <c r="D223" s="144"/>
      <c r="E223" s="144"/>
    </row>
    <row r="224" spans="1:5" ht="10.5" hidden="1" customHeight="1">
      <c r="A224" s="70" t="s">
        <v>232</v>
      </c>
      <c r="B224" s="70"/>
      <c r="C224" s="143"/>
      <c r="D224" s="144"/>
      <c r="E224" s="144"/>
    </row>
    <row r="225" spans="1:5" hidden="1">
      <c r="A225" s="70" t="s">
        <v>233</v>
      </c>
      <c r="B225" s="70"/>
      <c r="C225" s="143"/>
      <c r="D225" s="144"/>
      <c r="E225" s="144"/>
    </row>
    <row r="226" spans="1:5" hidden="1">
      <c r="A226" s="70" t="s">
        <v>234</v>
      </c>
      <c r="B226" s="70"/>
      <c r="C226" s="143"/>
      <c r="D226" s="144"/>
      <c r="E226" s="144"/>
    </row>
    <row r="227" spans="1:5" hidden="1">
      <c r="A227" s="70" t="s">
        <v>878</v>
      </c>
      <c r="B227" s="70"/>
      <c r="C227" s="143"/>
      <c r="D227" s="144"/>
      <c r="E227" s="144"/>
    </row>
    <row r="228" spans="1:5" ht="10.5" hidden="1" customHeight="1">
      <c r="A228" s="70" t="s">
        <v>879</v>
      </c>
      <c r="B228" s="70"/>
      <c r="C228" s="143"/>
      <c r="D228" s="144"/>
      <c r="E228" s="144"/>
    </row>
    <row r="229" spans="1:5" hidden="1">
      <c r="A229" s="70" t="s">
        <v>880</v>
      </c>
      <c r="B229" s="70"/>
      <c r="C229" s="143"/>
      <c r="D229" s="144"/>
      <c r="E229" s="144"/>
    </row>
    <row r="230" spans="1:5" hidden="1">
      <c r="A230" s="70" t="s">
        <v>235</v>
      </c>
      <c r="B230" s="70"/>
      <c r="C230" s="143"/>
      <c r="D230" s="144"/>
      <c r="E230" s="144"/>
    </row>
    <row r="231" spans="1:5" hidden="1">
      <c r="A231" s="70" t="s">
        <v>236</v>
      </c>
      <c r="B231" s="70"/>
      <c r="C231" s="143"/>
      <c r="D231" s="144"/>
      <c r="E231" s="144"/>
    </row>
    <row r="232" spans="1:5" hidden="1">
      <c r="A232" s="70" t="s">
        <v>237</v>
      </c>
      <c r="B232" s="70"/>
      <c r="C232" s="143"/>
      <c r="D232" s="144"/>
      <c r="E232" s="144"/>
    </row>
    <row r="233" spans="1:5" hidden="1">
      <c r="A233" s="70" t="s">
        <v>238</v>
      </c>
      <c r="B233" s="70"/>
      <c r="C233" s="143"/>
      <c r="D233" s="144"/>
      <c r="E233" s="144"/>
    </row>
    <row r="234" spans="1:5" hidden="1">
      <c r="A234" s="70" t="s">
        <v>239</v>
      </c>
      <c r="B234" s="70"/>
      <c r="C234" s="143"/>
      <c r="D234" s="144"/>
      <c r="E234" s="144"/>
    </row>
    <row r="235" spans="1:5" hidden="1">
      <c r="A235" s="70" t="s">
        <v>240</v>
      </c>
      <c r="B235" s="70"/>
      <c r="C235" s="143"/>
      <c r="D235" s="144"/>
      <c r="E235" s="144"/>
    </row>
    <row r="236" spans="1:5" hidden="1">
      <c r="A236" s="70" t="s">
        <v>241</v>
      </c>
      <c r="B236" s="70"/>
      <c r="C236" s="143"/>
      <c r="D236" s="144"/>
      <c r="E236" s="144"/>
    </row>
    <row r="237" spans="1:5" hidden="1">
      <c r="A237" s="70" t="s">
        <v>242</v>
      </c>
      <c r="B237" s="70"/>
      <c r="C237" s="143"/>
      <c r="D237" s="144"/>
      <c r="E237" s="144"/>
    </row>
    <row r="238" spans="1:5" hidden="1">
      <c r="A238" s="70" t="s">
        <v>243</v>
      </c>
      <c r="B238" s="70"/>
      <c r="C238" s="143"/>
      <c r="D238" s="144"/>
      <c r="E238" s="144"/>
    </row>
    <row r="239" spans="1:5" hidden="1">
      <c r="A239" s="70" t="s">
        <v>244</v>
      </c>
      <c r="B239" s="70"/>
      <c r="C239" s="143"/>
      <c r="D239" s="144"/>
      <c r="E239" s="144"/>
    </row>
    <row r="240" spans="1:5" hidden="1">
      <c r="A240" s="70" t="s">
        <v>246</v>
      </c>
      <c r="B240" s="70"/>
      <c r="C240" s="143"/>
      <c r="D240" s="144"/>
      <c r="E240" s="144"/>
    </row>
    <row r="241" spans="1:5" hidden="1">
      <c r="A241" s="70" t="s">
        <v>245</v>
      </c>
      <c r="B241" s="70"/>
      <c r="C241" s="143"/>
      <c r="D241" s="144"/>
      <c r="E241" s="144"/>
    </row>
    <row r="242" spans="1:5" hidden="1">
      <c r="A242" s="68" t="s">
        <v>904</v>
      </c>
      <c r="B242" s="68"/>
      <c r="C242" s="142"/>
      <c r="D242" s="145"/>
      <c r="E242" s="145"/>
    </row>
    <row r="243" spans="1:5" hidden="1">
      <c r="A243" s="68" t="s">
        <v>249</v>
      </c>
      <c r="B243" s="68"/>
      <c r="C243" s="142"/>
      <c r="D243" s="145"/>
      <c r="E243" s="145"/>
    </row>
    <row r="244" spans="1:5" hidden="1">
      <c r="A244" s="68" t="s">
        <v>248</v>
      </c>
      <c r="B244" s="68"/>
      <c r="C244" s="142"/>
      <c r="D244" s="145"/>
      <c r="E244" s="145"/>
    </row>
    <row r="245" spans="1:5" hidden="1">
      <c r="A245" s="70" t="s">
        <v>250</v>
      </c>
      <c r="B245" s="70"/>
      <c r="C245" s="143"/>
      <c r="D245" s="144"/>
      <c r="E245" s="144"/>
    </row>
    <row r="246" spans="1:5" hidden="1">
      <c r="A246" s="70" t="s">
        <v>251</v>
      </c>
      <c r="B246" s="70"/>
      <c r="C246" s="143"/>
      <c r="D246" s="144"/>
      <c r="E246" s="144"/>
    </row>
    <row r="247" spans="1:5" hidden="1">
      <c r="A247" s="70" t="s">
        <v>252</v>
      </c>
      <c r="B247" s="70"/>
      <c r="C247" s="143"/>
      <c r="D247" s="144"/>
      <c r="E247" s="144"/>
    </row>
    <row r="248" spans="1:5" hidden="1">
      <c r="A248" s="70" t="s">
        <v>253</v>
      </c>
      <c r="B248" s="70"/>
      <c r="C248" s="143"/>
      <c r="D248" s="144"/>
      <c r="E248" s="144"/>
    </row>
    <row r="249" spans="1:5" hidden="1">
      <c r="A249" s="70" t="s">
        <v>254</v>
      </c>
      <c r="B249" s="70"/>
      <c r="C249" s="143"/>
      <c r="D249" s="144"/>
      <c r="E249" s="144"/>
    </row>
    <row r="250" spans="1:5" hidden="1">
      <c r="A250" s="70" t="s">
        <v>255</v>
      </c>
      <c r="B250" s="70"/>
      <c r="C250" s="143"/>
      <c r="D250" s="144"/>
      <c r="E250" s="144"/>
    </row>
    <row r="251" spans="1:5" hidden="1">
      <c r="A251" s="70" t="s">
        <v>256</v>
      </c>
      <c r="B251" s="70"/>
      <c r="C251" s="143"/>
      <c r="D251" s="144"/>
      <c r="E251" s="144"/>
    </row>
    <row r="252" spans="1:5" hidden="1">
      <c r="A252" s="70" t="s">
        <v>257</v>
      </c>
      <c r="B252" s="70"/>
      <c r="C252" s="143"/>
      <c r="D252" s="144"/>
      <c r="E252" s="144"/>
    </row>
    <row r="253" spans="1:5" hidden="1">
      <c r="A253" s="70" t="s">
        <v>258</v>
      </c>
      <c r="B253" s="70"/>
      <c r="C253" s="143"/>
      <c r="D253" s="144"/>
      <c r="E253" s="144"/>
    </row>
    <row r="254" spans="1:5" hidden="1">
      <c r="A254" s="70" t="s">
        <v>259</v>
      </c>
      <c r="B254" s="70"/>
      <c r="C254" s="143"/>
      <c r="D254" s="144"/>
      <c r="E254" s="144"/>
    </row>
    <row r="255" spans="1:5" hidden="1">
      <c r="A255" s="70" t="s">
        <v>260</v>
      </c>
      <c r="B255" s="70"/>
      <c r="C255" s="143"/>
      <c r="D255" s="144"/>
      <c r="E255" s="144"/>
    </row>
    <row r="256" spans="1:5" hidden="1">
      <c r="A256" s="70" t="s">
        <v>261</v>
      </c>
      <c r="B256" s="70"/>
      <c r="C256" s="143"/>
      <c r="D256" s="144"/>
      <c r="E256" s="144"/>
    </row>
    <row r="257" spans="1:5" hidden="1">
      <c r="A257" s="70" t="s">
        <v>1012</v>
      </c>
      <c r="B257" s="70"/>
      <c r="C257" s="143"/>
      <c r="D257" s="144"/>
      <c r="E257" s="144"/>
    </row>
    <row r="258" spans="1:5" hidden="1">
      <c r="A258" s="70" t="s">
        <v>1013</v>
      </c>
      <c r="B258" s="70"/>
      <c r="C258" s="143"/>
      <c r="D258" s="144"/>
      <c r="E258" s="144"/>
    </row>
    <row r="259" spans="1:5" hidden="1">
      <c r="A259" s="70" t="s">
        <v>1014</v>
      </c>
      <c r="B259" s="70"/>
      <c r="C259" s="143"/>
      <c r="D259" s="144"/>
      <c r="E259" s="144"/>
    </row>
    <row r="260" spans="1:5" hidden="1">
      <c r="A260" s="70" t="s">
        <v>1015</v>
      </c>
      <c r="B260" s="70"/>
      <c r="C260" s="143"/>
      <c r="D260" s="144"/>
      <c r="E260" s="144"/>
    </row>
    <row r="261" spans="1:5" hidden="1">
      <c r="A261" s="70" t="s">
        <v>1016</v>
      </c>
      <c r="B261" s="70"/>
      <c r="C261" s="143"/>
      <c r="D261" s="144"/>
      <c r="E261" s="144"/>
    </row>
    <row r="262" spans="1:5" hidden="1">
      <c r="A262" s="70" t="s">
        <v>1017</v>
      </c>
      <c r="B262" s="70"/>
      <c r="C262" s="143"/>
      <c r="D262" s="144"/>
      <c r="E262" s="144"/>
    </row>
    <row r="263" spans="1:5" hidden="1">
      <c r="A263" s="70" t="s">
        <v>1018</v>
      </c>
      <c r="B263" s="70"/>
      <c r="C263" s="143"/>
      <c r="D263" s="144"/>
      <c r="E263" s="144"/>
    </row>
    <row r="264" spans="1:5" hidden="1">
      <c r="A264" s="70" t="s">
        <v>1019</v>
      </c>
      <c r="B264" s="70"/>
      <c r="C264" s="143"/>
      <c r="D264" s="144"/>
      <c r="E264" s="144"/>
    </row>
    <row r="265" spans="1:5" hidden="1">
      <c r="A265" s="68" t="s">
        <v>947</v>
      </c>
      <c r="B265" s="68"/>
      <c r="C265" s="142"/>
      <c r="D265" s="145"/>
      <c r="E265" s="145"/>
    </row>
    <row r="266" spans="1:5" hidden="1">
      <c r="A266" s="68" t="s">
        <v>249</v>
      </c>
      <c r="B266" s="68"/>
      <c r="C266" s="142"/>
      <c r="D266" s="145"/>
      <c r="E266" s="145"/>
    </row>
    <row r="267" spans="1:5" hidden="1">
      <c r="A267" s="68" t="s">
        <v>248</v>
      </c>
      <c r="B267" s="68"/>
      <c r="C267" s="142"/>
      <c r="D267" s="145"/>
      <c r="E267" s="145"/>
    </row>
    <row r="268" spans="1:5" hidden="1">
      <c r="A268" s="70" t="s">
        <v>1020</v>
      </c>
      <c r="B268" s="70"/>
      <c r="C268" s="143"/>
      <c r="D268" s="144"/>
      <c r="E268" s="144"/>
    </row>
    <row r="269" spans="1:5" hidden="1">
      <c r="A269" s="70" t="s">
        <v>1021</v>
      </c>
      <c r="B269" s="70"/>
      <c r="C269" s="143"/>
      <c r="D269" s="144"/>
      <c r="E269" s="144"/>
    </row>
    <row r="270" spans="1:5" ht="10.5" hidden="1" customHeight="1">
      <c r="A270" s="70" t="s">
        <v>1022</v>
      </c>
      <c r="B270" s="70"/>
      <c r="C270" s="143"/>
      <c r="D270" s="144"/>
      <c r="E270" s="144"/>
    </row>
    <row r="271" spans="1:5" hidden="1">
      <c r="A271" s="70" t="s">
        <v>1026</v>
      </c>
      <c r="B271" s="70"/>
      <c r="C271" s="143"/>
      <c r="D271" s="144"/>
      <c r="E271" s="144"/>
    </row>
    <row r="272" spans="1:5" hidden="1">
      <c r="A272" s="70" t="s">
        <v>1027</v>
      </c>
      <c r="B272" s="70"/>
      <c r="C272" s="143"/>
      <c r="D272" s="144"/>
      <c r="E272" s="144"/>
    </row>
    <row r="273" spans="1:5" ht="10.5" hidden="1" customHeight="1">
      <c r="A273" s="70" t="s">
        <v>1023</v>
      </c>
      <c r="B273" s="70"/>
      <c r="C273" s="143"/>
      <c r="D273" s="144"/>
      <c r="E273" s="144"/>
    </row>
    <row r="274" spans="1:5" hidden="1">
      <c r="A274" s="68" t="s">
        <v>959</v>
      </c>
      <c r="B274" s="68"/>
      <c r="C274" s="142"/>
      <c r="D274" s="145"/>
      <c r="E274" s="145"/>
    </row>
    <row r="275" spans="1:5" hidden="1">
      <c r="A275" s="68" t="s">
        <v>249</v>
      </c>
      <c r="B275" s="68"/>
      <c r="C275" s="142"/>
      <c r="D275" s="145"/>
      <c r="E275" s="145"/>
    </row>
    <row r="276" spans="1:5" hidden="1">
      <c r="A276" s="68" t="s">
        <v>248</v>
      </c>
      <c r="B276" s="68"/>
      <c r="C276" s="142"/>
      <c r="D276" s="145"/>
      <c r="E276" s="145"/>
    </row>
    <row r="277" spans="1:5" hidden="1">
      <c r="A277" s="70" t="s">
        <v>1024</v>
      </c>
      <c r="B277" s="70"/>
      <c r="C277" s="143"/>
      <c r="D277" s="144"/>
      <c r="E277" s="144"/>
    </row>
    <row r="278" spans="1:5" hidden="1">
      <c r="A278" s="70" t="s">
        <v>1025</v>
      </c>
      <c r="B278" s="70"/>
      <c r="C278" s="143"/>
      <c r="D278" s="144"/>
      <c r="E278" s="144"/>
    </row>
    <row r="279" spans="1:5" hidden="1">
      <c r="A279" s="70" t="s">
        <v>1028</v>
      </c>
      <c r="B279" s="70"/>
      <c r="C279" s="143"/>
      <c r="D279" s="144"/>
      <c r="E279" s="144"/>
    </row>
    <row r="280" spans="1:5" hidden="1">
      <c r="A280" s="70" t="s">
        <v>1029</v>
      </c>
      <c r="B280" s="70"/>
      <c r="C280" s="143"/>
      <c r="D280" s="144"/>
      <c r="E280" s="144"/>
    </row>
    <row r="281" spans="1:5" hidden="1">
      <c r="A281" s="70" t="s">
        <v>1030</v>
      </c>
      <c r="B281" s="70"/>
      <c r="C281" s="143"/>
      <c r="D281" s="144"/>
      <c r="E281" s="144"/>
    </row>
    <row r="282" spans="1:5" hidden="1">
      <c r="A282" s="70" t="s">
        <v>1031</v>
      </c>
      <c r="B282" s="70"/>
      <c r="C282" s="143"/>
      <c r="D282" s="144"/>
      <c r="E282" s="144"/>
    </row>
    <row r="283" spans="1:5" hidden="1">
      <c r="A283" s="70" t="s">
        <v>1032</v>
      </c>
      <c r="B283" s="70"/>
      <c r="C283" s="143"/>
      <c r="D283" s="144"/>
      <c r="E283" s="144"/>
    </row>
    <row r="284" spans="1:5" hidden="1">
      <c r="A284" s="70" t="s">
        <v>0</v>
      </c>
      <c r="B284" s="70"/>
      <c r="C284" s="143"/>
      <c r="D284" s="144"/>
      <c r="E284" s="144"/>
    </row>
    <row r="285" spans="1:5" hidden="1">
      <c r="A285" s="68" t="s">
        <v>981</v>
      </c>
      <c r="B285" s="68"/>
      <c r="C285" s="142"/>
      <c r="D285" s="145"/>
      <c r="E285" s="145"/>
    </row>
    <row r="286" spans="1:5" hidden="1">
      <c r="A286" s="68" t="s">
        <v>249</v>
      </c>
      <c r="B286" s="68"/>
      <c r="C286" s="142"/>
      <c r="D286" s="145"/>
      <c r="E286" s="145"/>
    </row>
    <row r="287" spans="1:5" hidden="1">
      <c r="A287" s="68" t="s">
        <v>248</v>
      </c>
      <c r="B287" s="68"/>
      <c r="C287" s="142"/>
      <c r="D287" s="145"/>
      <c r="E287" s="145"/>
    </row>
    <row r="288" spans="1:5" hidden="1">
      <c r="A288" s="70" t="s">
        <v>1</v>
      </c>
      <c r="B288" s="70"/>
      <c r="C288" s="143"/>
      <c r="D288" s="144"/>
      <c r="E288" s="144"/>
    </row>
    <row r="289" spans="1:5" hidden="1">
      <c r="A289" s="70" t="s">
        <v>2</v>
      </c>
      <c r="B289" s="70"/>
      <c r="C289" s="143"/>
      <c r="D289" s="144"/>
      <c r="E289" s="144"/>
    </row>
    <row r="290" spans="1:5" hidden="1">
      <c r="A290" s="68" t="s">
        <v>984</v>
      </c>
      <c r="B290" s="68"/>
      <c r="C290" s="143"/>
      <c r="D290" s="144"/>
      <c r="E290" s="144"/>
    </row>
    <row r="291" spans="1:5" hidden="1">
      <c r="A291" s="68" t="s">
        <v>249</v>
      </c>
      <c r="B291" s="68"/>
      <c r="C291" s="142"/>
      <c r="D291" s="145"/>
      <c r="E291" s="145"/>
    </row>
    <row r="292" spans="1:5" hidden="1">
      <c r="A292" s="68" t="s">
        <v>248</v>
      </c>
      <c r="B292" s="68"/>
      <c r="C292" s="142"/>
      <c r="D292" s="145"/>
      <c r="E292" s="145"/>
    </row>
    <row r="293" spans="1:5" hidden="1">
      <c r="A293" s="70" t="s">
        <v>3</v>
      </c>
      <c r="B293" s="70"/>
      <c r="C293" s="143"/>
      <c r="D293" s="144"/>
      <c r="E293" s="144"/>
    </row>
    <row r="294" spans="1:5" hidden="1">
      <c r="A294" s="70" t="s">
        <v>4</v>
      </c>
      <c r="B294" s="70"/>
      <c r="C294" s="143"/>
      <c r="D294" s="144"/>
      <c r="E294" s="144"/>
    </row>
    <row r="295" spans="1:5" hidden="1">
      <c r="A295" s="68" t="s">
        <v>987</v>
      </c>
      <c r="B295" s="68"/>
      <c r="C295" s="143"/>
      <c r="D295" s="144"/>
      <c r="E295" s="144"/>
    </row>
    <row r="296" spans="1:5" hidden="1">
      <c r="A296" s="68" t="s">
        <v>249</v>
      </c>
      <c r="B296" s="68"/>
      <c r="C296" s="142"/>
      <c r="D296" s="145"/>
      <c r="E296" s="145"/>
    </row>
    <row r="297" spans="1:5" hidden="1">
      <c r="A297" s="68" t="s">
        <v>248</v>
      </c>
      <c r="B297" s="68"/>
      <c r="C297" s="142"/>
      <c r="D297" s="145"/>
      <c r="E297" s="145"/>
    </row>
    <row r="298" spans="1:5" hidden="1">
      <c r="A298" s="70" t="s">
        <v>5</v>
      </c>
      <c r="B298" s="70"/>
      <c r="C298" s="143"/>
      <c r="D298" s="144"/>
      <c r="E298" s="144"/>
    </row>
    <row r="299" spans="1:5" hidden="1">
      <c r="A299" s="70" t="s">
        <v>6</v>
      </c>
      <c r="B299" s="70"/>
      <c r="C299" s="143"/>
      <c r="D299" s="144"/>
      <c r="E299" s="144"/>
    </row>
    <row r="300" spans="1:5" hidden="1">
      <c r="A300" s="68" t="s">
        <v>991</v>
      </c>
      <c r="B300" s="68"/>
      <c r="C300" s="143"/>
      <c r="D300" s="144"/>
      <c r="E300" s="144"/>
    </row>
    <row r="301" spans="1:5" hidden="1">
      <c r="A301" s="68" t="s">
        <v>249</v>
      </c>
      <c r="B301" s="68"/>
      <c r="C301" s="142"/>
      <c r="D301" s="145"/>
      <c r="E301" s="145"/>
    </row>
    <row r="302" spans="1:5" hidden="1">
      <c r="A302" s="68" t="s">
        <v>248</v>
      </c>
      <c r="B302" s="68"/>
      <c r="C302" s="142"/>
      <c r="D302" s="145"/>
      <c r="E302" s="145"/>
    </row>
    <row r="303" spans="1:5" hidden="1">
      <c r="A303" s="70" t="s">
        <v>756</v>
      </c>
      <c r="B303" s="70"/>
      <c r="C303" s="143"/>
      <c r="D303" s="144"/>
      <c r="E303" s="144"/>
    </row>
    <row r="304" spans="1:5" hidden="1">
      <c r="A304" s="70" t="s">
        <v>757</v>
      </c>
      <c r="B304" s="70"/>
      <c r="C304" s="143"/>
      <c r="D304" s="144"/>
      <c r="E304" s="144"/>
    </row>
    <row r="305" spans="1:5" hidden="1">
      <c r="A305" s="70" t="s">
        <v>758</v>
      </c>
      <c r="B305" s="70"/>
      <c r="C305" s="143"/>
      <c r="D305" s="144"/>
      <c r="E305" s="144"/>
    </row>
    <row r="306" spans="1:5" hidden="1">
      <c r="A306" s="70" t="s">
        <v>998</v>
      </c>
      <c r="B306" s="70"/>
      <c r="C306" s="143"/>
      <c r="D306" s="144"/>
      <c r="E306" s="144"/>
    </row>
    <row r="307" spans="1:5" hidden="1">
      <c r="A307" s="70" t="s">
        <v>999</v>
      </c>
      <c r="B307" s="70"/>
      <c r="C307" s="143"/>
      <c r="D307" s="144"/>
      <c r="E307" s="144"/>
    </row>
    <row r="308" spans="1:5" hidden="1">
      <c r="A308" s="70" t="s">
        <v>1000</v>
      </c>
      <c r="B308" s="70"/>
      <c r="C308" s="143"/>
      <c r="D308" s="144"/>
      <c r="E308" s="144"/>
    </row>
    <row r="309" spans="1:5" hidden="1">
      <c r="A309" s="72" t="s">
        <v>760</v>
      </c>
      <c r="B309" s="68"/>
      <c r="C309" s="142"/>
      <c r="D309" s="145"/>
      <c r="E309" s="145"/>
    </row>
    <row r="310" spans="1:5" hidden="1">
      <c r="A310" s="72" t="s">
        <v>249</v>
      </c>
      <c r="B310" s="68"/>
      <c r="C310" s="142"/>
      <c r="D310" s="145"/>
      <c r="E310" s="145"/>
    </row>
    <row r="311" spans="1:5" hidden="1">
      <c r="A311" s="72" t="s">
        <v>248</v>
      </c>
      <c r="B311" s="68"/>
      <c r="C311" s="142"/>
      <c r="D311" s="145"/>
      <c r="E311" s="145"/>
    </row>
    <row r="312" spans="1:5" hidden="1">
      <c r="A312" s="70"/>
      <c r="B312" s="70"/>
      <c r="C312" s="143"/>
      <c r="D312" s="144"/>
      <c r="E312" s="144"/>
    </row>
    <row r="313" spans="1:5" hidden="1">
      <c r="A313" s="68" t="s">
        <v>23</v>
      </c>
      <c r="B313" s="68"/>
      <c r="C313" s="142"/>
      <c r="D313" s="145"/>
      <c r="E313" s="145"/>
    </row>
    <row r="314" spans="1:5" hidden="1">
      <c r="A314" s="68" t="s">
        <v>249</v>
      </c>
      <c r="B314" s="68"/>
      <c r="C314" s="142"/>
      <c r="D314" s="145"/>
      <c r="E314" s="145"/>
    </row>
    <row r="315" spans="1:5" hidden="1">
      <c r="A315" s="68" t="s">
        <v>248</v>
      </c>
      <c r="B315" s="68"/>
      <c r="C315" s="142"/>
      <c r="D315" s="145"/>
      <c r="E315" s="145"/>
    </row>
    <row r="316" spans="1:5" hidden="1">
      <c r="A316" s="70" t="s">
        <v>25</v>
      </c>
      <c r="B316" s="70"/>
      <c r="C316" s="143"/>
      <c r="D316" s="144"/>
      <c r="E316" s="144"/>
    </row>
    <row r="317" spans="1:5" hidden="1">
      <c r="A317" s="70" t="s">
        <v>26</v>
      </c>
      <c r="B317" s="70"/>
      <c r="C317" s="143"/>
      <c r="D317" s="144"/>
      <c r="E317" s="144"/>
    </row>
    <row r="318" spans="1:5" hidden="1">
      <c r="A318" s="70" t="s">
        <v>33</v>
      </c>
      <c r="B318" s="70"/>
      <c r="C318" s="143"/>
      <c r="D318" s="144"/>
      <c r="E318" s="144"/>
    </row>
    <row r="319" spans="1:5" hidden="1">
      <c r="A319" s="70" t="s">
        <v>34</v>
      </c>
      <c r="B319" s="70"/>
      <c r="C319" s="143"/>
      <c r="D319" s="144"/>
      <c r="E319" s="144"/>
    </row>
    <row r="320" spans="1:5" hidden="1">
      <c r="A320" s="68" t="s">
        <v>41</v>
      </c>
      <c r="B320" s="68"/>
      <c r="C320" s="142"/>
      <c r="D320" s="145"/>
      <c r="E320" s="145"/>
    </row>
    <row r="321" spans="1:5" hidden="1">
      <c r="A321" s="68" t="s">
        <v>761</v>
      </c>
      <c r="B321" s="68"/>
      <c r="C321" s="142"/>
      <c r="D321" s="145"/>
      <c r="E321" s="145"/>
    </row>
    <row r="322" spans="1:5" hidden="1">
      <c r="A322" s="68" t="s">
        <v>762</v>
      </c>
      <c r="B322" s="68"/>
      <c r="C322" s="142"/>
      <c r="D322" s="145"/>
      <c r="E322" s="145"/>
    </row>
    <row r="323" spans="1:5" hidden="1">
      <c r="A323" s="70" t="s">
        <v>44</v>
      </c>
      <c r="B323" s="70"/>
      <c r="C323" s="143"/>
      <c r="D323" s="144"/>
      <c r="E323" s="144"/>
    </row>
    <row r="324" spans="1:5" ht="10.5" hidden="1" customHeight="1">
      <c r="A324" s="70" t="s">
        <v>174</v>
      </c>
      <c r="B324" s="70"/>
      <c r="C324" s="143"/>
      <c r="D324" s="144"/>
      <c r="E324" s="144"/>
    </row>
    <row r="325" spans="1:5" hidden="1">
      <c r="A325" s="70" t="s">
        <v>47</v>
      </c>
      <c r="B325" s="70"/>
      <c r="C325" s="143"/>
      <c r="D325" s="144"/>
      <c r="E325" s="144"/>
    </row>
    <row r="326" spans="1:5" hidden="1">
      <c r="A326" s="70" t="s">
        <v>763</v>
      </c>
      <c r="B326" s="70"/>
      <c r="C326" s="143"/>
      <c r="D326" s="144"/>
      <c r="E326" s="144"/>
    </row>
    <row r="327" spans="1:5" hidden="1">
      <c r="A327" s="70" t="s">
        <v>51</v>
      </c>
      <c r="B327" s="70"/>
      <c r="C327" s="143"/>
      <c r="D327" s="144"/>
      <c r="E327" s="144"/>
    </row>
    <row r="328" spans="1:5" hidden="1">
      <c r="A328" s="70" t="s">
        <v>52</v>
      </c>
      <c r="B328" s="70"/>
      <c r="C328" s="143"/>
      <c r="D328" s="144"/>
      <c r="E328" s="144"/>
    </row>
    <row r="329" spans="1:5" hidden="1">
      <c r="A329" s="70" t="s">
        <v>764</v>
      </c>
      <c r="B329" s="70"/>
      <c r="C329" s="143"/>
      <c r="D329" s="144"/>
      <c r="E329" s="144"/>
    </row>
    <row r="330" spans="1:5" hidden="1">
      <c r="A330" s="70" t="s">
        <v>765</v>
      </c>
      <c r="B330" s="70"/>
      <c r="C330" s="143"/>
      <c r="D330" s="144"/>
      <c r="E330" s="144"/>
    </row>
    <row r="331" spans="1:5" hidden="1">
      <c r="A331" s="70" t="s">
        <v>55</v>
      </c>
      <c r="B331" s="70"/>
      <c r="C331" s="143"/>
      <c r="D331" s="144"/>
      <c r="E331" s="144"/>
    </row>
    <row r="332" spans="1:5" hidden="1">
      <c r="A332" s="70" t="s">
        <v>766</v>
      </c>
      <c r="B332" s="70"/>
      <c r="C332" s="143"/>
      <c r="D332" s="144"/>
      <c r="E332" s="144"/>
    </row>
    <row r="333" spans="1:5" hidden="1">
      <c r="A333" s="68" t="s">
        <v>56</v>
      </c>
      <c r="B333" s="68"/>
      <c r="C333" s="142"/>
      <c r="D333" s="145"/>
      <c r="E333" s="145"/>
    </row>
    <row r="334" spans="1:5" hidden="1">
      <c r="A334" s="68" t="s">
        <v>249</v>
      </c>
      <c r="B334" s="68"/>
      <c r="C334" s="142"/>
      <c r="D334" s="145"/>
      <c r="E334" s="145"/>
    </row>
    <row r="335" spans="1:5" hidden="1">
      <c r="A335" s="68" t="s">
        <v>248</v>
      </c>
      <c r="B335" s="68"/>
      <c r="C335" s="142"/>
      <c r="D335" s="145"/>
      <c r="E335" s="145"/>
    </row>
    <row r="336" spans="1:5" hidden="1">
      <c r="A336" s="70" t="s">
        <v>59</v>
      </c>
      <c r="B336" s="70"/>
      <c r="C336" s="143"/>
      <c r="D336" s="144"/>
      <c r="E336" s="144"/>
    </row>
    <row r="337" spans="1:5" hidden="1">
      <c r="A337" s="70" t="s">
        <v>60</v>
      </c>
      <c r="B337" s="70"/>
      <c r="C337" s="143"/>
      <c r="D337" s="144"/>
      <c r="E337" s="144"/>
    </row>
    <row r="338" spans="1:5" hidden="1">
      <c r="A338" s="70" t="s">
        <v>62</v>
      </c>
      <c r="B338" s="70"/>
      <c r="C338" s="143"/>
      <c r="D338" s="144"/>
      <c r="E338" s="144"/>
    </row>
    <row r="339" spans="1:5" hidden="1">
      <c r="A339" s="70" t="s">
        <v>63</v>
      </c>
      <c r="B339" s="70"/>
      <c r="C339" s="143"/>
      <c r="D339" s="144"/>
      <c r="E339" s="144"/>
    </row>
    <row r="340" spans="1:5" hidden="1">
      <c r="A340" s="68" t="s">
        <v>64</v>
      </c>
      <c r="B340" s="68"/>
      <c r="C340" s="142"/>
      <c r="D340" s="145"/>
      <c r="E340" s="145"/>
    </row>
    <row r="341" spans="1:5" hidden="1">
      <c r="A341" s="68" t="s">
        <v>761</v>
      </c>
      <c r="B341" s="68"/>
      <c r="C341" s="142"/>
      <c r="D341" s="145"/>
      <c r="E341" s="145"/>
    </row>
    <row r="342" spans="1:5" hidden="1">
      <c r="A342" s="68" t="s">
        <v>767</v>
      </c>
      <c r="B342" s="68"/>
      <c r="C342" s="142"/>
      <c r="D342" s="145"/>
      <c r="E342" s="145"/>
    </row>
    <row r="343" spans="1:5" hidden="1">
      <c r="A343" s="70" t="s">
        <v>65</v>
      </c>
      <c r="B343" s="70"/>
      <c r="C343" s="143"/>
      <c r="D343" s="144"/>
      <c r="E343" s="144"/>
    </row>
    <row r="344" spans="1:5" hidden="1">
      <c r="A344" s="70" t="s">
        <v>66</v>
      </c>
      <c r="B344" s="70"/>
      <c r="C344" s="143"/>
      <c r="D344" s="144"/>
      <c r="E344" s="144"/>
    </row>
    <row r="345" spans="1:5" hidden="1">
      <c r="A345" s="68" t="s">
        <v>23</v>
      </c>
      <c r="B345" s="68"/>
      <c r="C345" s="142"/>
      <c r="D345" s="145"/>
      <c r="E345" s="145"/>
    </row>
    <row r="346" spans="1:5" hidden="1">
      <c r="A346" s="68" t="s">
        <v>249</v>
      </c>
      <c r="B346" s="68"/>
      <c r="C346" s="142"/>
      <c r="D346" s="145"/>
      <c r="E346" s="145"/>
    </row>
    <row r="347" spans="1:5" hidden="1">
      <c r="A347" s="68" t="s">
        <v>248</v>
      </c>
      <c r="B347" s="68"/>
      <c r="C347" s="142"/>
      <c r="D347" s="145"/>
      <c r="E347" s="145"/>
    </row>
    <row r="348" spans="1:5" hidden="1">
      <c r="A348" s="70" t="s">
        <v>25</v>
      </c>
      <c r="B348" s="70"/>
      <c r="C348" s="143"/>
      <c r="D348" s="144"/>
      <c r="E348" s="144"/>
    </row>
    <row r="349" spans="1:5" hidden="1">
      <c r="A349" s="70" t="s">
        <v>26</v>
      </c>
      <c r="B349" s="70"/>
      <c r="C349" s="143"/>
      <c r="D349" s="144"/>
      <c r="E349" s="144"/>
    </row>
    <row r="350" spans="1:5" hidden="1">
      <c r="A350" s="70" t="s">
        <v>33</v>
      </c>
      <c r="B350" s="70"/>
      <c r="C350" s="143"/>
      <c r="D350" s="144"/>
      <c r="E350" s="144"/>
    </row>
    <row r="351" spans="1:5" hidden="1">
      <c r="A351" s="70" t="s">
        <v>34</v>
      </c>
      <c r="B351" s="70"/>
      <c r="C351" s="143"/>
      <c r="D351" s="144"/>
      <c r="E351" s="144"/>
    </row>
    <row r="352" spans="1:5" hidden="1">
      <c r="A352" s="68" t="s">
        <v>90</v>
      </c>
      <c r="B352" s="68"/>
      <c r="C352" s="142"/>
      <c r="D352" s="145"/>
      <c r="E352" s="145"/>
    </row>
    <row r="353" spans="1:5" hidden="1">
      <c r="A353" s="68" t="s">
        <v>761</v>
      </c>
      <c r="B353" s="68"/>
      <c r="C353" s="142"/>
      <c r="D353" s="145"/>
      <c r="E353" s="145"/>
    </row>
    <row r="354" spans="1:5" hidden="1">
      <c r="A354" s="68" t="s">
        <v>762</v>
      </c>
      <c r="B354" s="68"/>
      <c r="C354" s="142"/>
      <c r="D354" s="145"/>
      <c r="E354" s="145"/>
    </row>
    <row r="355" spans="1:5" hidden="1">
      <c r="A355" s="70" t="s">
        <v>92</v>
      </c>
      <c r="B355" s="70"/>
      <c r="C355" s="143"/>
      <c r="D355" s="144"/>
      <c r="E355" s="144"/>
    </row>
    <row r="356" spans="1:5" hidden="1">
      <c r="A356" s="70" t="s">
        <v>93</v>
      </c>
      <c r="B356" s="70"/>
      <c r="C356" s="143"/>
      <c r="D356" s="144"/>
      <c r="E356" s="144"/>
    </row>
    <row r="357" spans="1:5" hidden="1">
      <c r="A357" s="68" t="s">
        <v>56</v>
      </c>
      <c r="B357" s="68"/>
      <c r="C357" s="142"/>
      <c r="D357" s="145"/>
      <c r="E357" s="145"/>
    </row>
    <row r="358" spans="1:5" hidden="1">
      <c r="A358" s="68" t="s">
        <v>249</v>
      </c>
      <c r="B358" s="68"/>
      <c r="C358" s="142"/>
      <c r="D358" s="145"/>
      <c r="E358" s="145"/>
    </row>
    <row r="359" spans="1:5" hidden="1">
      <c r="A359" s="68" t="s">
        <v>248</v>
      </c>
      <c r="B359" s="68"/>
      <c r="C359" s="142"/>
      <c r="D359" s="145"/>
      <c r="E359" s="145"/>
    </row>
    <row r="360" spans="1:5" hidden="1">
      <c r="A360" s="70" t="s">
        <v>59</v>
      </c>
      <c r="B360" s="70"/>
      <c r="C360" s="143"/>
      <c r="D360" s="144"/>
      <c r="E360" s="144"/>
    </row>
    <row r="361" spans="1:5" hidden="1">
      <c r="A361" s="70" t="s">
        <v>60</v>
      </c>
      <c r="B361" s="70"/>
      <c r="C361" s="143"/>
      <c r="D361" s="144"/>
      <c r="E361" s="144"/>
    </row>
    <row r="362" spans="1:5" hidden="1">
      <c r="A362" s="70" t="s">
        <v>62</v>
      </c>
      <c r="B362" s="70"/>
      <c r="C362" s="143"/>
      <c r="D362" s="144"/>
      <c r="E362" s="144"/>
    </row>
    <row r="363" spans="1:5" hidden="1">
      <c r="A363" s="70" t="s">
        <v>63</v>
      </c>
      <c r="B363" s="70"/>
      <c r="C363" s="143"/>
      <c r="D363" s="144"/>
      <c r="E363" s="144"/>
    </row>
    <row r="364" spans="1:5" hidden="1">
      <c r="A364" s="68" t="s">
        <v>94</v>
      </c>
      <c r="B364" s="68"/>
      <c r="C364" s="142"/>
      <c r="D364" s="145"/>
      <c r="E364" s="145"/>
    </row>
    <row r="365" spans="1:5" hidden="1">
      <c r="A365" s="68" t="s">
        <v>761</v>
      </c>
      <c r="B365" s="68"/>
      <c r="C365" s="142"/>
      <c r="D365" s="145"/>
      <c r="E365" s="145"/>
    </row>
    <row r="366" spans="1:5" hidden="1">
      <c r="A366" s="68" t="s">
        <v>767</v>
      </c>
      <c r="B366" s="68"/>
      <c r="C366" s="142"/>
      <c r="D366" s="145"/>
      <c r="E366" s="145"/>
    </row>
    <row r="367" spans="1:5" hidden="1">
      <c r="A367" s="70" t="s">
        <v>95</v>
      </c>
      <c r="B367" s="70"/>
      <c r="C367" s="143"/>
      <c r="D367" s="144"/>
      <c r="E367" s="144"/>
    </row>
    <row r="368" spans="1:5" hidden="1">
      <c r="A368" s="70" t="s">
        <v>96</v>
      </c>
      <c r="B368" s="70"/>
      <c r="C368" s="143"/>
      <c r="D368" s="144"/>
      <c r="E368" s="144"/>
    </row>
    <row r="369" spans="1:5" hidden="1">
      <c r="A369" s="72" t="s">
        <v>768</v>
      </c>
      <c r="B369" s="68"/>
      <c r="C369" s="142"/>
      <c r="D369" s="145"/>
      <c r="E369" s="145"/>
    </row>
    <row r="370" spans="1:5" hidden="1">
      <c r="A370" s="72" t="s">
        <v>249</v>
      </c>
      <c r="B370" s="68"/>
      <c r="C370" s="142"/>
      <c r="D370" s="145"/>
      <c r="E370" s="145"/>
    </row>
    <row r="371" spans="1:5" hidden="1">
      <c r="A371" s="72" t="s">
        <v>248</v>
      </c>
      <c r="B371" s="68"/>
      <c r="C371" s="142"/>
      <c r="D371" s="145"/>
      <c r="E371" s="145"/>
    </row>
    <row r="372" spans="1:5" hidden="1">
      <c r="A372" s="70"/>
      <c r="B372" s="70"/>
      <c r="C372" s="143"/>
      <c r="D372" s="144"/>
      <c r="E372" s="144"/>
    </row>
    <row r="373" spans="1:5" hidden="1">
      <c r="A373" s="68" t="s">
        <v>769</v>
      </c>
      <c r="B373" s="68"/>
      <c r="C373" s="142"/>
      <c r="D373" s="145"/>
      <c r="E373" s="145"/>
    </row>
    <row r="374" spans="1:5" hidden="1">
      <c r="A374" s="68" t="s">
        <v>779</v>
      </c>
      <c r="B374" s="68"/>
      <c r="C374" s="142"/>
      <c r="D374" s="145"/>
      <c r="E374" s="145"/>
    </row>
    <row r="375" spans="1:5" hidden="1">
      <c r="A375" s="68" t="s">
        <v>778</v>
      </c>
      <c r="B375" s="68"/>
      <c r="C375" s="142"/>
      <c r="D375" s="145"/>
      <c r="E375" s="145"/>
    </row>
    <row r="376" spans="1:5" hidden="1">
      <c r="A376" s="70" t="s">
        <v>770</v>
      </c>
      <c r="B376" s="70"/>
      <c r="C376" s="143"/>
      <c r="D376" s="144"/>
      <c r="E376" s="144"/>
    </row>
    <row r="377" spans="1:5" ht="10.5" hidden="1" customHeight="1">
      <c r="A377" s="70" t="s">
        <v>771</v>
      </c>
      <c r="B377" s="70"/>
      <c r="C377" s="143"/>
      <c r="D377" s="144"/>
      <c r="E377" s="144"/>
    </row>
    <row r="378" spans="1:5" ht="10.5" hidden="1" customHeight="1">
      <c r="A378" s="70" t="s">
        <v>772</v>
      </c>
      <c r="B378" s="70"/>
      <c r="C378" s="143"/>
      <c r="D378" s="144"/>
      <c r="E378" s="144"/>
    </row>
    <row r="379" spans="1:5" ht="10.5" hidden="1" customHeight="1">
      <c r="A379" s="70" t="s">
        <v>773</v>
      </c>
      <c r="B379" s="70"/>
      <c r="C379" s="143"/>
      <c r="D379" s="144"/>
      <c r="E379" s="144"/>
    </row>
    <row r="380" spans="1:5" hidden="1">
      <c r="A380" s="70" t="s">
        <v>774</v>
      </c>
      <c r="B380" s="70"/>
      <c r="C380" s="143"/>
      <c r="D380" s="144"/>
      <c r="E380" s="144"/>
    </row>
    <row r="381" spans="1:5" ht="10.5" hidden="1" customHeight="1">
      <c r="A381" s="70" t="s">
        <v>775</v>
      </c>
      <c r="B381" s="70"/>
      <c r="C381" s="143"/>
      <c r="D381" s="144"/>
      <c r="E381" s="144"/>
    </row>
    <row r="382" spans="1:5" ht="10.5" hidden="1" customHeight="1">
      <c r="A382" s="70" t="s">
        <v>776</v>
      </c>
      <c r="B382" s="70"/>
      <c r="C382" s="143"/>
      <c r="D382" s="144"/>
      <c r="E382" s="144"/>
    </row>
    <row r="383" spans="1:5" ht="10.5" hidden="1" customHeight="1">
      <c r="A383" s="70" t="s">
        <v>777</v>
      </c>
      <c r="B383" s="70"/>
      <c r="C383" s="143"/>
      <c r="D383" s="144"/>
      <c r="E383" s="144"/>
    </row>
    <row r="384" spans="1:5" hidden="1">
      <c r="A384" s="68" t="s">
        <v>112</v>
      </c>
      <c r="B384" s="68"/>
      <c r="C384" s="142"/>
      <c r="D384" s="145"/>
      <c r="E384" s="145"/>
    </row>
    <row r="385" spans="1:5" hidden="1">
      <c r="A385" s="68" t="s">
        <v>779</v>
      </c>
      <c r="B385" s="68"/>
      <c r="C385" s="142"/>
      <c r="D385" s="145"/>
      <c r="E385" s="145"/>
    </row>
    <row r="386" spans="1:5" hidden="1">
      <c r="A386" s="68" t="s">
        <v>778</v>
      </c>
      <c r="B386" s="68"/>
      <c r="C386" s="142"/>
      <c r="D386" s="145"/>
      <c r="E386" s="145"/>
    </row>
    <row r="387" spans="1:5" ht="10.5" hidden="1" customHeight="1">
      <c r="A387" s="70" t="s">
        <v>114</v>
      </c>
      <c r="B387" s="70"/>
      <c r="C387" s="143"/>
      <c r="D387" s="144"/>
      <c r="E387" s="144"/>
    </row>
    <row r="388" spans="1:5" ht="10.5" hidden="1" customHeight="1">
      <c r="A388" s="70" t="s">
        <v>115</v>
      </c>
      <c r="B388" s="70"/>
      <c r="C388" s="143"/>
      <c r="D388" s="144"/>
      <c r="E388" s="144"/>
    </row>
    <row r="389" spans="1:5" ht="10.5" hidden="1" customHeight="1">
      <c r="A389" s="70" t="s">
        <v>117</v>
      </c>
      <c r="B389" s="70"/>
      <c r="C389" s="143"/>
      <c r="D389" s="144"/>
      <c r="E389" s="144"/>
    </row>
    <row r="390" spans="1:5" ht="10.5" hidden="1" customHeight="1">
      <c r="A390" s="70" t="s">
        <v>118</v>
      </c>
      <c r="B390" s="70"/>
      <c r="C390" s="143"/>
      <c r="D390" s="144"/>
      <c r="E390" s="144"/>
    </row>
    <row r="391" spans="1:5" hidden="1">
      <c r="A391" s="68" t="s">
        <v>120</v>
      </c>
      <c r="B391" s="68"/>
      <c r="C391" s="142"/>
      <c r="D391" s="145"/>
      <c r="E391" s="145"/>
    </row>
    <row r="392" spans="1:5" hidden="1">
      <c r="A392" s="68" t="s">
        <v>779</v>
      </c>
      <c r="B392" s="68"/>
      <c r="C392" s="142"/>
      <c r="D392" s="145"/>
      <c r="E392" s="145"/>
    </row>
    <row r="393" spans="1:5" hidden="1">
      <c r="A393" s="68" t="s">
        <v>778</v>
      </c>
      <c r="B393" s="68"/>
      <c r="C393" s="142"/>
      <c r="D393" s="145"/>
      <c r="E393" s="145"/>
    </row>
    <row r="394" spans="1:5" hidden="1">
      <c r="A394" s="70" t="s">
        <v>120</v>
      </c>
      <c r="B394" s="70"/>
      <c r="C394" s="143"/>
      <c r="D394" s="144"/>
      <c r="E394" s="144"/>
    </row>
    <row r="395" spans="1:5" hidden="1">
      <c r="A395" s="70" t="s">
        <v>122</v>
      </c>
      <c r="B395" s="70"/>
      <c r="C395" s="143"/>
      <c r="D395" s="144"/>
      <c r="E395" s="144"/>
    </row>
    <row r="396" spans="1:5" hidden="1">
      <c r="A396" s="68" t="s">
        <v>141</v>
      </c>
      <c r="B396" s="68"/>
      <c r="C396" s="142"/>
      <c r="D396" s="145"/>
      <c r="E396" s="145"/>
    </row>
    <row r="397" spans="1:5" hidden="1">
      <c r="A397" s="68" t="s">
        <v>779</v>
      </c>
      <c r="B397" s="68"/>
      <c r="C397" s="142"/>
      <c r="D397" s="145"/>
      <c r="E397" s="145"/>
    </row>
    <row r="398" spans="1:5" hidden="1">
      <c r="A398" s="68" t="s">
        <v>778</v>
      </c>
      <c r="B398" s="68"/>
      <c r="C398" s="142"/>
      <c r="D398" s="145"/>
      <c r="E398" s="145"/>
    </row>
    <row r="399" spans="1:5" hidden="1">
      <c r="A399" s="70" t="s">
        <v>143</v>
      </c>
      <c r="B399" s="70"/>
      <c r="C399" s="143"/>
      <c r="D399" s="144"/>
      <c r="E399" s="144"/>
    </row>
    <row r="400" spans="1:5" hidden="1">
      <c r="A400" s="70" t="s">
        <v>144</v>
      </c>
      <c r="B400" s="70"/>
      <c r="C400" s="143"/>
      <c r="D400" s="144"/>
      <c r="E400" s="144"/>
    </row>
    <row r="401" spans="1:8" ht="10.5" hidden="1" customHeight="1">
      <c r="A401" s="70" t="s">
        <v>146</v>
      </c>
      <c r="B401" s="70"/>
      <c r="C401" s="143"/>
      <c r="D401" s="144"/>
      <c r="E401" s="144"/>
    </row>
    <row r="402" spans="1:8" hidden="1">
      <c r="A402" s="70" t="s">
        <v>147</v>
      </c>
      <c r="B402" s="70"/>
      <c r="C402" s="143"/>
      <c r="D402" s="144"/>
      <c r="E402" s="144"/>
    </row>
    <row r="403" spans="1:8" hidden="1">
      <c r="A403" s="70" t="s">
        <v>149</v>
      </c>
      <c r="B403" s="70"/>
      <c r="C403" s="143"/>
      <c r="D403" s="144"/>
      <c r="E403" s="144"/>
    </row>
    <row r="404" spans="1:8" ht="10.5" hidden="1" customHeight="1">
      <c r="A404" s="70" t="s">
        <v>150</v>
      </c>
      <c r="B404" s="70"/>
      <c r="C404" s="143"/>
      <c r="D404" s="144"/>
      <c r="E404" s="144"/>
    </row>
    <row r="405" spans="1:8" hidden="1">
      <c r="A405" s="70" t="s">
        <v>152</v>
      </c>
      <c r="B405" s="70"/>
      <c r="C405" s="143"/>
      <c r="D405" s="144"/>
      <c r="E405" s="144"/>
    </row>
    <row r="406" spans="1:8" hidden="1">
      <c r="A406" s="70" t="s">
        <v>153</v>
      </c>
      <c r="B406" s="70"/>
      <c r="C406" s="143"/>
      <c r="D406" s="144"/>
      <c r="E406" s="144"/>
    </row>
    <row r="407" spans="1:8" s="94" customFormat="1" hidden="1">
      <c r="A407" s="93" t="s">
        <v>442</v>
      </c>
      <c r="B407" s="70"/>
      <c r="C407" s="143"/>
      <c r="D407" s="143"/>
      <c r="E407" s="143"/>
    </row>
    <row r="408" spans="1:8">
      <c r="A408" s="72" t="s">
        <v>780</v>
      </c>
      <c r="B408" s="68"/>
      <c r="C408" s="142"/>
      <c r="D408" s="145"/>
      <c r="E408" s="145"/>
    </row>
    <row r="409" spans="1:8">
      <c r="A409" s="72" t="s">
        <v>779</v>
      </c>
      <c r="B409" s="68"/>
      <c r="C409" s="69"/>
      <c r="D409" s="69"/>
      <c r="E409" s="69"/>
    </row>
    <row r="410" spans="1:8">
      <c r="A410" s="72" t="s">
        <v>778</v>
      </c>
      <c r="B410" s="68"/>
      <c r="C410" s="69"/>
      <c r="D410" s="69"/>
      <c r="E410" s="69"/>
    </row>
    <row r="411" spans="1:8" ht="42.75" customHeight="1">
      <c r="A411" s="107" t="s">
        <v>175</v>
      </c>
      <c r="B411" s="103"/>
      <c r="C411" s="104"/>
      <c r="D411" s="105"/>
      <c r="E411" s="105"/>
    </row>
    <row r="412" spans="1:8" ht="23.25" customHeight="1">
      <c r="A412" s="102" t="s">
        <v>177</v>
      </c>
      <c r="B412" s="106"/>
      <c r="C412" s="104"/>
      <c r="D412" s="105"/>
      <c r="E412" s="105" t="s">
        <v>177</v>
      </c>
    </row>
    <row r="413" spans="1:8" ht="45.75" customHeight="1">
      <c r="A413" s="102" t="s">
        <v>176</v>
      </c>
      <c r="B413" s="103"/>
      <c r="C413" s="104"/>
      <c r="D413" s="105"/>
      <c r="E413" s="105"/>
    </row>
    <row r="414" spans="1:8">
      <c r="A414" s="64"/>
      <c r="B414" s="75"/>
      <c r="C414" s="60"/>
    </row>
    <row r="415" spans="1:8" ht="18.75" customHeight="1">
      <c r="E415" s="147" t="s">
        <v>36</v>
      </c>
      <c r="F415" s="147"/>
      <c r="G415" s="147"/>
      <c r="H415" s="147"/>
    </row>
    <row r="416" spans="1:8">
      <c r="B416" s="62"/>
      <c r="C416" s="60"/>
      <c r="D416" s="65"/>
      <c r="E416" s="95"/>
    </row>
    <row r="417" spans="1:5">
      <c r="B417" s="62"/>
      <c r="C417" s="60"/>
      <c r="D417" s="65"/>
      <c r="E417" s="95"/>
    </row>
    <row r="418" spans="1:5" s="78" customFormat="1" ht="15.75">
      <c r="A418" s="134" t="s">
        <v>1036</v>
      </c>
      <c r="B418" s="77"/>
      <c r="C418" s="77"/>
      <c r="D418" s="77"/>
      <c r="E418" s="77"/>
    </row>
    <row r="419" spans="1:5" ht="13.5" customHeight="1">
      <c r="A419" s="64"/>
      <c r="B419" s="56"/>
      <c r="D419" s="135"/>
      <c r="E419" s="57"/>
    </row>
    <row r="420" spans="1:5">
      <c r="A420" s="64"/>
      <c r="B420" s="56"/>
      <c r="D420" s="96"/>
      <c r="E420" s="97"/>
    </row>
    <row r="421" spans="1:5" ht="42" customHeight="1">
      <c r="A421" s="120" t="s">
        <v>924</v>
      </c>
      <c r="B421" s="120" t="s">
        <v>925</v>
      </c>
      <c r="C421" s="151" t="s">
        <v>1033</v>
      </c>
      <c r="D421" s="152"/>
      <c r="E421" s="153"/>
    </row>
    <row r="422" spans="1:5" ht="34.5" customHeight="1">
      <c r="A422" s="120"/>
      <c r="B422" s="120"/>
      <c r="C422" s="120">
        <v>2015</v>
      </c>
      <c r="D422" s="120">
        <v>2016</v>
      </c>
      <c r="E422" s="120">
        <v>2017</v>
      </c>
    </row>
    <row r="423" spans="1:5">
      <c r="A423" s="66">
        <v>1</v>
      </c>
      <c r="B423" s="66">
        <v>2</v>
      </c>
      <c r="C423" s="66">
        <v>3</v>
      </c>
      <c r="D423" s="66">
        <v>4</v>
      </c>
      <c r="E423" s="66">
        <v>5</v>
      </c>
    </row>
    <row r="424" spans="1:5">
      <c r="A424" s="67" t="s">
        <v>190</v>
      </c>
      <c r="B424" s="66"/>
      <c r="C424" s="66"/>
      <c r="D424" s="66"/>
      <c r="E424" s="66"/>
    </row>
    <row r="425" spans="1:5" ht="12.75" customHeight="1">
      <c r="A425" s="68" t="s">
        <v>586</v>
      </c>
      <c r="B425" s="68">
        <v>2111</v>
      </c>
      <c r="C425" s="131">
        <v>3251800</v>
      </c>
      <c r="D425" s="131">
        <v>3116300</v>
      </c>
      <c r="E425" s="131">
        <v>3208900</v>
      </c>
    </row>
    <row r="426" spans="1:5">
      <c r="A426" s="70" t="s">
        <v>588</v>
      </c>
      <c r="B426" s="70">
        <v>21111100</v>
      </c>
      <c r="C426" s="128"/>
      <c r="D426" s="128"/>
      <c r="E426" s="128"/>
    </row>
    <row r="427" spans="1:5" hidden="1">
      <c r="A427" s="70" t="s">
        <v>589</v>
      </c>
      <c r="B427" s="70">
        <v>21111200</v>
      </c>
      <c r="C427" s="128"/>
      <c r="D427" s="128"/>
      <c r="E427" s="128"/>
    </row>
    <row r="428" spans="1:5" hidden="1">
      <c r="A428" s="70" t="s">
        <v>590</v>
      </c>
      <c r="B428" s="70">
        <v>21111300</v>
      </c>
      <c r="C428" s="128"/>
      <c r="D428" s="128"/>
      <c r="E428" s="128"/>
    </row>
    <row r="429" spans="1:5" hidden="1">
      <c r="A429" s="70" t="s">
        <v>569</v>
      </c>
      <c r="B429" s="70">
        <v>21112100</v>
      </c>
      <c r="C429" s="128"/>
      <c r="D429" s="128"/>
      <c r="E429" s="128"/>
    </row>
    <row r="430" spans="1:5">
      <c r="A430" s="68" t="s">
        <v>594</v>
      </c>
      <c r="B430" s="68">
        <v>2121</v>
      </c>
      <c r="C430" s="131">
        <v>560600</v>
      </c>
      <c r="D430" s="131">
        <v>531900</v>
      </c>
      <c r="E430" s="131">
        <v>546300</v>
      </c>
    </row>
    <row r="431" spans="1:5">
      <c r="A431" s="70" t="s">
        <v>595</v>
      </c>
      <c r="B431" s="70">
        <v>21211100</v>
      </c>
      <c r="C431" s="128"/>
      <c r="D431" s="128"/>
      <c r="E431" s="128"/>
    </row>
    <row r="432" spans="1:5">
      <c r="A432" s="70" t="s">
        <v>596</v>
      </c>
      <c r="B432" s="70">
        <v>21211200</v>
      </c>
      <c r="C432" s="128"/>
      <c r="D432" s="128"/>
      <c r="E432" s="128"/>
    </row>
    <row r="433" spans="1:5" hidden="1">
      <c r="A433" s="68" t="s">
        <v>598</v>
      </c>
      <c r="B433" s="68">
        <v>2211</v>
      </c>
      <c r="C433" s="131"/>
      <c r="D433" s="131"/>
      <c r="E433" s="131"/>
    </row>
    <row r="434" spans="1:5" hidden="1">
      <c r="A434" s="70" t="s">
        <v>600</v>
      </c>
      <c r="B434" s="70">
        <v>22111100</v>
      </c>
      <c r="C434" s="128"/>
      <c r="D434" s="128"/>
      <c r="E434" s="128"/>
    </row>
    <row r="435" spans="1:5" hidden="1">
      <c r="A435" s="70" t="s">
        <v>601</v>
      </c>
      <c r="B435" s="70">
        <v>22111200</v>
      </c>
      <c r="C435" s="128"/>
      <c r="D435" s="128"/>
      <c r="E435" s="128"/>
    </row>
    <row r="436" spans="1:5" hidden="1">
      <c r="A436" s="70" t="s">
        <v>602</v>
      </c>
      <c r="B436" s="70">
        <v>22111300</v>
      </c>
      <c r="C436" s="128"/>
      <c r="D436" s="128"/>
      <c r="E436" s="128"/>
    </row>
    <row r="437" spans="1:5" hidden="1">
      <c r="A437" s="70" t="s">
        <v>600</v>
      </c>
      <c r="B437" s="70">
        <v>22112100</v>
      </c>
      <c r="C437" s="128"/>
      <c r="D437" s="128"/>
      <c r="E437" s="128"/>
    </row>
    <row r="438" spans="1:5" hidden="1">
      <c r="A438" s="70" t="s">
        <v>601</v>
      </c>
      <c r="B438" s="70">
        <v>22112200</v>
      </c>
      <c r="C438" s="128"/>
      <c r="D438" s="128"/>
      <c r="E438" s="128"/>
    </row>
    <row r="439" spans="1:5" hidden="1">
      <c r="A439" s="70" t="s">
        <v>602</v>
      </c>
      <c r="B439" s="70">
        <v>22112300</v>
      </c>
      <c r="C439" s="128"/>
      <c r="D439" s="128"/>
      <c r="E439" s="128"/>
    </row>
    <row r="440" spans="1:5">
      <c r="A440" s="68" t="s">
        <v>404</v>
      </c>
      <c r="B440" s="68">
        <v>2211</v>
      </c>
      <c r="C440" s="131"/>
      <c r="D440" s="131"/>
      <c r="E440" s="131"/>
    </row>
    <row r="441" spans="1:5">
      <c r="A441" s="70" t="s">
        <v>600</v>
      </c>
      <c r="B441" s="70">
        <v>22111100</v>
      </c>
      <c r="C441" s="128"/>
      <c r="D441" s="128"/>
      <c r="E441" s="128"/>
    </row>
    <row r="442" spans="1:5">
      <c r="A442" s="70" t="s">
        <v>601</v>
      </c>
      <c r="B442" s="70">
        <v>22111200</v>
      </c>
      <c r="C442" s="128"/>
      <c r="D442" s="128"/>
      <c r="E442" s="128"/>
    </row>
    <row r="443" spans="1:5">
      <c r="A443" s="70" t="s">
        <v>602</v>
      </c>
      <c r="B443" s="70">
        <v>22111300</v>
      </c>
      <c r="C443" s="128"/>
      <c r="D443" s="128"/>
      <c r="E443" s="128"/>
    </row>
    <row r="444" spans="1:5" hidden="1">
      <c r="A444" s="70" t="s">
        <v>610</v>
      </c>
      <c r="B444" s="70">
        <v>22122100</v>
      </c>
      <c r="C444" s="128"/>
      <c r="D444" s="128"/>
      <c r="E444" s="128"/>
    </row>
    <row r="445" spans="1:5" hidden="1">
      <c r="A445" s="70" t="s">
        <v>611</v>
      </c>
      <c r="B445" s="70">
        <v>22122200</v>
      </c>
      <c r="C445" s="128"/>
      <c r="D445" s="128"/>
      <c r="E445" s="128"/>
    </row>
    <row r="446" spans="1:5" hidden="1">
      <c r="A446" s="70" t="s">
        <v>612</v>
      </c>
      <c r="B446" s="70">
        <v>22122300</v>
      </c>
      <c r="C446" s="128"/>
      <c r="D446" s="128"/>
      <c r="E446" s="128"/>
    </row>
    <row r="447" spans="1:5" hidden="1">
      <c r="A447" s="70" t="s">
        <v>613</v>
      </c>
      <c r="B447" s="70">
        <v>22122400</v>
      </c>
      <c r="C447" s="128"/>
      <c r="D447" s="128"/>
      <c r="E447" s="128"/>
    </row>
    <row r="448" spans="1:5" hidden="1">
      <c r="A448" s="70" t="s">
        <v>405</v>
      </c>
      <c r="B448" s="70">
        <v>22122500</v>
      </c>
      <c r="C448" s="128"/>
      <c r="D448" s="128"/>
      <c r="E448" s="128"/>
    </row>
    <row r="449" spans="1:5" hidden="1">
      <c r="A449" s="70" t="s">
        <v>614</v>
      </c>
      <c r="B449" s="70">
        <v>22122900</v>
      </c>
      <c r="C449" s="128"/>
      <c r="D449" s="128"/>
      <c r="E449" s="128"/>
    </row>
    <row r="450" spans="1:5" hidden="1">
      <c r="A450" s="68" t="s">
        <v>507</v>
      </c>
      <c r="B450" s="68">
        <v>2213</v>
      </c>
      <c r="C450" s="131"/>
      <c r="D450" s="131"/>
      <c r="E450" s="131"/>
    </row>
    <row r="451" spans="1:5" hidden="1">
      <c r="A451" s="70" t="s">
        <v>615</v>
      </c>
      <c r="B451" s="70">
        <v>22131100</v>
      </c>
      <c r="C451" s="128"/>
      <c r="D451" s="128"/>
      <c r="E451" s="128"/>
    </row>
    <row r="452" spans="1:5" hidden="1">
      <c r="A452" s="70" t="s">
        <v>616</v>
      </c>
      <c r="B452" s="70">
        <v>22131200</v>
      </c>
      <c r="C452" s="128"/>
      <c r="D452" s="128"/>
      <c r="E452" s="128"/>
    </row>
    <row r="453" spans="1:5" hidden="1">
      <c r="A453" s="70" t="s">
        <v>617</v>
      </c>
      <c r="B453" s="70">
        <v>22131300</v>
      </c>
      <c r="C453" s="128"/>
      <c r="D453" s="128"/>
      <c r="E453" s="128"/>
    </row>
    <row r="454" spans="1:5" hidden="1">
      <c r="A454" s="70" t="s">
        <v>618</v>
      </c>
      <c r="B454" s="70">
        <v>22131900</v>
      </c>
      <c r="C454" s="128"/>
      <c r="D454" s="128"/>
      <c r="E454" s="128"/>
    </row>
    <row r="455" spans="1:5" hidden="1">
      <c r="A455" s="68" t="s">
        <v>619</v>
      </c>
      <c r="B455" s="68">
        <v>2214</v>
      </c>
      <c r="C455" s="131"/>
      <c r="D455" s="131"/>
      <c r="E455" s="131"/>
    </row>
    <row r="456" spans="1:5" hidden="1">
      <c r="A456" s="70" t="s">
        <v>620</v>
      </c>
      <c r="B456" s="70">
        <v>22141100</v>
      </c>
      <c r="C456" s="128"/>
      <c r="D456" s="128"/>
      <c r="E456" s="128"/>
    </row>
    <row r="457" spans="1:5" hidden="1">
      <c r="A457" s="70" t="s">
        <v>621</v>
      </c>
      <c r="B457" s="70">
        <v>22141200</v>
      </c>
      <c r="C457" s="128"/>
      <c r="D457" s="128"/>
      <c r="E457" s="128"/>
    </row>
    <row r="458" spans="1:5" hidden="1">
      <c r="A458" s="70" t="s">
        <v>622</v>
      </c>
      <c r="B458" s="70">
        <v>22141300</v>
      </c>
      <c r="C458" s="128"/>
      <c r="D458" s="128"/>
      <c r="E458" s="128"/>
    </row>
    <row r="459" spans="1:5" hidden="1">
      <c r="A459" s="70" t="s">
        <v>623</v>
      </c>
      <c r="B459" s="70">
        <v>22141900</v>
      </c>
      <c r="C459" s="128"/>
      <c r="D459" s="128"/>
      <c r="E459" s="128"/>
    </row>
    <row r="460" spans="1:5" hidden="1">
      <c r="A460" s="68" t="s">
        <v>624</v>
      </c>
      <c r="B460" s="68">
        <v>2215</v>
      </c>
      <c r="C460" s="131"/>
      <c r="D460" s="131"/>
      <c r="E460" s="131"/>
    </row>
    <row r="461" spans="1:5" hidden="1">
      <c r="A461" s="70" t="s">
        <v>625</v>
      </c>
      <c r="B461" s="70">
        <v>22151100</v>
      </c>
      <c r="C461" s="128"/>
      <c r="D461" s="128"/>
      <c r="E461" s="128"/>
    </row>
    <row r="462" spans="1:5" hidden="1">
      <c r="A462" s="70" t="s">
        <v>626</v>
      </c>
      <c r="B462" s="70">
        <v>22151200</v>
      </c>
      <c r="C462" s="128"/>
      <c r="D462" s="128"/>
      <c r="E462" s="128"/>
    </row>
    <row r="463" spans="1:5" hidden="1">
      <c r="A463" s="70" t="s">
        <v>632</v>
      </c>
      <c r="B463" s="70">
        <v>22151300</v>
      </c>
      <c r="C463" s="128"/>
      <c r="D463" s="128"/>
      <c r="E463" s="128"/>
    </row>
    <row r="464" spans="1:5" hidden="1">
      <c r="A464" s="70" t="s">
        <v>633</v>
      </c>
      <c r="B464" s="70">
        <v>22151400</v>
      </c>
      <c r="C464" s="128"/>
      <c r="D464" s="128"/>
      <c r="E464" s="128"/>
    </row>
    <row r="465" spans="1:5" hidden="1">
      <c r="A465" s="70" t="s">
        <v>635</v>
      </c>
      <c r="B465" s="70">
        <v>22151900</v>
      </c>
      <c r="C465" s="128"/>
      <c r="D465" s="128"/>
      <c r="E465" s="128"/>
    </row>
    <row r="466" spans="1:5" hidden="1">
      <c r="A466" s="70" t="s">
        <v>637</v>
      </c>
      <c r="B466" s="70">
        <v>22152100</v>
      </c>
      <c r="C466" s="128"/>
      <c r="D466" s="128"/>
      <c r="E466" s="128"/>
    </row>
    <row r="467" spans="1:5" hidden="1">
      <c r="A467" s="70" t="s">
        <v>638</v>
      </c>
      <c r="B467" s="70">
        <v>22152200</v>
      </c>
      <c r="C467" s="128"/>
      <c r="D467" s="128"/>
      <c r="E467" s="128"/>
    </row>
    <row r="468" spans="1:5" hidden="1">
      <c r="A468" s="70" t="s">
        <v>639</v>
      </c>
      <c r="B468" s="70">
        <v>22152300</v>
      </c>
      <c r="C468" s="128"/>
      <c r="D468" s="128"/>
      <c r="E468" s="128"/>
    </row>
    <row r="469" spans="1:5" hidden="1">
      <c r="A469" s="70" t="s">
        <v>488</v>
      </c>
      <c r="B469" s="70">
        <v>22153100</v>
      </c>
      <c r="C469" s="128"/>
      <c r="D469" s="128"/>
      <c r="E469" s="128"/>
    </row>
    <row r="470" spans="1:5" hidden="1">
      <c r="A470" s="70" t="s">
        <v>642</v>
      </c>
      <c r="B470" s="70">
        <v>22153200</v>
      </c>
      <c r="C470" s="128"/>
      <c r="D470" s="128"/>
      <c r="E470" s="128"/>
    </row>
    <row r="471" spans="1:5" ht="10.5" hidden="1" customHeight="1">
      <c r="A471" s="70" t="s">
        <v>643</v>
      </c>
      <c r="B471" s="70">
        <v>22153900</v>
      </c>
      <c r="C471" s="128"/>
      <c r="D471" s="128"/>
      <c r="E471" s="128"/>
    </row>
    <row r="472" spans="1:5" hidden="1">
      <c r="A472" s="70" t="s">
        <v>644</v>
      </c>
      <c r="B472" s="70">
        <v>22154100</v>
      </c>
      <c r="C472" s="128"/>
      <c r="D472" s="128"/>
      <c r="E472" s="128"/>
    </row>
    <row r="473" spans="1:5" hidden="1">
      <c r="A473" s="70" t="s">
        <v>406</v>
      </c>
      <c r="B473" s="70">
        <v>22155300</v>
      </c>
      <c r="C473" s="128"/>
      <c r="D473" s="128"/>
      <c r="E473" s="128"/>
    </row>
    <row r="474" spans="1:5" ht="10.5" hidden="1" customHeight="1">
      <c r="A474" s="70" t="s">
        <v>649</v>
      </c>
      <c r="B474" s="70">
        <v>22155400</v>
      </c>
      <c r="C474" s="128"/>
      <c r="D474" s="128"/>
      <c r="E474" s="128"/>
    </row>
    <row r="475" spans="1:5" hidden="1">
      <c r="A475" s="70" t="s">
        <v>407</v>
      </c>
      <c r="B475" s="70">
        <v>22155500</v>
      </c>
      <c r="C475" s="128"/>
      <c r="D475" s="128"/>
      <c r="E475" s="128"/>
    </row>
    <row r="476" spans="1:5" ht="10.5" hidden="1" customHeight="1">
      <c r="A476" s="70" t="s">
        <v>650</v>
      </c>
      <c r="B476" s="70">
        <v>22155900</v>
      </c>
      <c r="C476" s="128"/>
      <c r="D476" s="128"/>
      <c r="E476" s="128"/>
    </row>
    <row r="477" spans="1:5" hidden="1">
      <c r="A477" s="70" t="s">
        <v>652</v>
      </c>
      <c r="B477" s="70">
        <v>22156100</v>
      </c>
      <c r="C477" s="128"/>
      <c r="D477" s="128"/>
      <c r="E477" s="128"/>
    </row>
    <row r="478" spans="1:5" hidden="1">
      <c r="A478" s="70" t="s">
        <v>489</v>
      </c>
      <c r="B478" s="70">
        <v>22156200</v>
      </c>
      <c r="C478" s="128"/>
      <c r="D478" s="128"/>
      <c r="E478" s="128"/>
    </row>
    <row r="479" spans="1:5" hidden="1">
      <c r="A479" s="70" t="s">
        <v>654</v>
      </c>
      <c r="B479" s="70">
        <v>22156900</v>
      </c>
      <c r="C479" s="128"/>
      <c r="D479" s="128"/>
      <c r="E479" s="128"/>
    </row>
    <row r="480" spans="1:5" ht="10.5" hidden="1" customHeight="1">
      <c r="A480" s="70" t="s">
        <v>408</v>
      </c>
      <c r="B480" s="70">
        <v>22157100</v>
      </c>
      <c r="C480" s="128"/>
      <c r="D480" s="128"/>
      <c r="E480" s="128"/>
    </row>
    <row r="481" spans="1:5" ht="10.5" hidden="1" customHeight="1">
      <c r="A481" s="70" t="s">
        <v>409</v>
      </c>
      <c r="B481" s="70">
        <v>22157200</v>
      </c>
      <c r="C481" s="128"/>
      <c r="D481" s="128"/>
      <c r="E481" s="128"/>
    </row>
    <row r="482" spans="1:5" ht="25.5" hidden="1">
      <c r="A482" s="70" t="s">
        <v>410</v>
      </c>
      <c r="B482" s="70">
        <v>22157300</v>
      </c>
      <c r="C482" s="128"/>
      <c r="D482" s="128"/>
      <c r="E482" s="128"/>
    </row>
    <row r="483" spans="1:5" hidden="1">
      <c r="A483" s="70" t="s">
        <v>411</v>
      </c>
      <c r="B483" s="70">
        <v>22157400</v>
      </c>
      <c r="C483" s="128"/>
      <c r="D483" s="128"/>
      <c r="E483" s="128"/>
    </row>
    <row r="484" spans="1:5" ht="10.5" hidden="1" customHeight="1">
      <c r="A484" s="68" t="s">
        <v>412</v>
      </c>
      <c r="B484" s="68">
        <v>2216</v>
      </c>
      <c r="C484" s="131"/>
      <c r="D484" s="131"/>
      <c r="E484" s="131"/>
    </row>
    <row r="485" spans="1:5" hidden="1">
      <c r="A485" s="70" t="s">
        <v>740</v>
      </c>
      <c r="B485" s="70">
        <v>22161100</v>
      </c>
      <c r="C485" s="128"/>
      <c r="D485" s="128"/>
      <c r="E485" s="128"/>
    </row>
    <row r="486" spans="1:5" ht="10.5" hidden="1" customHeight="1">
      <c r="A486" s="68" t="s">
        <v>413</v>
      </c>
      <c r="B486" s="68">
        <v>2217</v>
      </c>
      <c r="C486" s="131"/>
      <c r="D486" s="131"/>
      <c r="E486" s="131"/>
    </row>
    <row r="487" spans="1:5" hidden="1">
      <c r="A487" s="70" t="s">
        <v>413</v>
      </c>
      <c r="B487" s="70">
        <v>22171100</v>
      </c>
      <c r="C487" s="128"/>
      <c r="D487" s="128"/>
      <c r="E487" s="128"/>
    </row>
    <row r="488" spans="1:5" ht="10.5" hidden="1" customHeight="1">
      <c r="A488" s="70" t="s">
        <v>414</v>
      </c>
      <c r="B488" s="70">
        <v>22171200</v>
      </c>
      <c r="C488" s="128"/>
      <c r="D488" s="128"/>
      <c r="E488" s="128"/>
    </row>
    <row r="489" spans="1:5">
      <c r="A489" s="68" t="s">
        <v>647</v>
      </c>
      <c r="B489" s="68">
        <v>2218</v>
      </c>
      <c r="C489" s="131"/>
      <c r="D489" s="131"/>
      <c r="E489" s="131"/>
    </row>
    <row r="490" spans="1:5">
      <c r="A490" s="70" t="s">
        <v>647</v>
      </c>
      <c r="B490" s="70">
        <v>22181100</v>
      </c>
      <c r="C490" s="128"/>
      <c r="D490" s="128"/>
      <c r="E490" s="128"/>
    </row>
    <row r="491" spans="1:5">
      <c r="A491" s="70" t="s">
        <v>415</v>
      </c>
      <c r="B491" s="70">
        <v>22181200</v>
      </c>
      <c r="C491" s="128"/>
      <c r="D491" s="128"/>
      <c r="E491" s="128"/>
    </row>
    <row r="492" spans="1:5" ht="10.5" hidden="1" customHeight="1">
      <c r="A492" s="68" t="s">
        <v>659</v>
      </c>
      <c r="B492" s="68">
        <v>2411</v>
      </c>
      <c r="C492" s="131"/>
      <c r="D492" s="131"/>
      <c r="E492" s="131"/>
    </row>
    <row r="493" spans="1:5" ht="25.5" hidden="1">
      <c r="A493" s="70" t="s">
        <v>659</v>
      </c>
      <c r="B493" s="70">
        <v>24111100</v>
      </c>
      <c r="C493" s="128"/>
      <c r="D493" s="128"/>
      <c r="E493" s="128"/>
    </row>
    <row r="494" spans="1:5" ht="10.5" hidden="1" customHeight="1">
      <c r="A494" s="68" t="s">
        <v>663</v>
      </c>
      <c r="B494" s="68">
        <v>2421</v>
      </c>
      <c r="C494" s="131"/>
      <c r="D494" s="131"/>
      <c r="E494" s="131"/>
    </row>
    <row r="495" spans="1:5" ht="10.5" hidden="1" customHeight="1">
      <c r="A495" s="70" t="s">
        <v>664</v>
      </c>
      <c r="B495" s="70">
        <v>24211100</v>
      </c>
      <c r="C495" s="128"/>
      <c r="D495" s="128"/>
      <c r="E495" s="128"/>
    </row>
    <row r="496" spans="1:5" ht="10.5" hidden="1" customHeight="1">
      <c r="A496" s="70" t="s">
        <v>665</v>
      </c>
      <c r="B496" s="70">
        <v>24211200</v>
      </c>
      <c r="C496" s="128"/>
      <c r="D496" s="128"/>
      <c r="E496" s="128"/>
    </row>
    <row r="497" spans="1:5" ht="10.5" hidden="1" customHeight="1">
      <c r="A497" s="68" t="s">
        <v>416</v>
      </c>
      <c r="B497" s="68">
        <v>2422</v>
      </c>
      <c r="C497" s="131"/>
      <c r="D497" s="131"/>
      <c r="E497" s="131"/>
    </row>
    <row r="498" spans="1:5" hidden="1">
      <c r="A498" s="70" t="s">
        <v>416</v>
      </c>
      <c r="B498" s="70">
        <v>24221100</v>
      </c>
      <c r="C498" s="128"/>
      <c r="D498" s="128"/>
      <c r="E498" s="128"/>
    </row>
    <row r="499" spans="1:5" ht="10.5" hidden="1" customHeight="1">
      <c r="A499" s="68" t="s">
        <v>667</v>
      </c>
      <c r="B499" s="68">
        <v>2431</v>
      </c>
      <c r="C499" s="131"/>
      <c r="D499" s="131"/>
      <c r="E499" s="131"/>
    </row>
    <row r="500" spans="1:5" ht="10.5" hidden="1" customHeight="1">
      <c r="A500" s="70" t="s">
        <v>667</v>
      </c>
      <c r="B500" s="70">
        <v>24311100</v>
      </c>
      <c r="C500" s="128"/>
      <c r="D500" s="128"/>
      <c r="E500" s="128"/>
    </row>
    <row r="501" spans="1:5" ht="10.5" hidden="1" customHeight="1">
      <c r="A501" s="68" t="s">
        <v>670</v>
      </c>
      <c r="B501" s="68">
        <v>2511</v>
      </c>
      <c r="C501" s="131"/>
      <c r="D501" s="131"/>
      <c r="E501" s="131"/>
    </row>
    <row r="502" spans="1:5" hidden="1">
      <c r="A502" s="70" t="s">
        <v>670</v>
      </c>
      <c r="B502" s="70">
        <v>25111100</v>
      </c>
      <c r="C502" s="128"/>
      <c r="D502" s="128"/>
      <c r="E502" s="128"/>
    </row>
    <row r="503" spans="1:5" ht="10.5" hidden="1" customHeight="1">
      <c r="A503" s="68" t="s">
        <v>671</v>
      </c>
      <c r="B503" s="68">
        <v>2512</v>
      </c>
      <c r="C503" s="131"/>
      <c r="D503" s="131"/>
      <c r="E503" s="131"/>
    </row>
    <row r="504" spans="1:5" hidden="1">
      <c r="A504" s="70" t="s">
        <v>671</v>
      </c>
      <c r="B504" s="70">
        <v>25121100</v>
      </c>
      <c r="C504" s="128"/>
      <c r="D504" s="128"/>
      <c r="E504" s="128"/>
    </row>
    <row r="505" spans="1:5" hidden="1">
      <c r="A505" s="68" t="s">
        <v>673</v>
      </c>
      <c r="B505" s="68">
        <v>2521</v>
      </c>
      <c r="C505" s="131"/>
      <c r="D505" s="131"/>
      <c r="E505" s="131"/>
    </row>
    <row r="506" spans="1:5" hidden="1">
      <c r="A506" s="70" t="s">
        <v>673</v>
      </c>
      <c r="B506" s="70">
        <v>25211100</v>
      </c>
      <c r="C506" s="128"/>
      <c r="D506" s="128"/>
      <c r="E506" s="128"/>
    </row>
    <row r="507" spans="1:5" hidden="1">
      <c r="A507" s="68" t="s">
        <v>674</v>
      </c>
      <c r="B507" s="68">
        <v>2522</v>
      </c>
      <c r="C507" s="131"/>
      <c r="D507" s="131"/>
      <c r="E507" s="131"/>
    </row>
    <row r="508" spans="1:5" hidden="1">
      <c r="A508" s="70" t="s">
        <v>674</v>
      </c>
      <c r="B508" s="70">
        <v>25221100</v>
      </c>
      <c r="C508" s="128"/>
      <c r="D508" s="128"/>
      <c r="E508" s="128"/>
    </row>
    <row r="509" spans="1:5" ht="10.5" hidden="1" customHeight="1">
      <c r="A509" s="68" t="s">
        <v>677</v>
      </c>
      <c r="B509" s="68">
        <v>2611</v>
      </c>
      <c r="C509" s="131"/>
      <c r="D509" s="131"/>
      <c r="E509" s="131"/>
    </row>
    <row r="510" spans="1:5" hidden="1">
      <c r="A510" s="70" t="s">
        <v>677</v>
      </c>
      <c r="B510" s="70">
        <v>26111100</v>
      </c>
      <c r="C510" s="128"/>
      <c r="D510" s="128"/>
      <c r="E510" s="128"/>
    </row>
    <row r="511" spans="1:5" hidden="1">
      <c r="A511" s="68" t="s">
        <v>678</v>
      </c>
      <c r="B511" s="68">
        <v>2612</v>
      </c>
      <c r="C511" s="131"/>
      <c r="D511" s="131"/>
      <c r="E511" s="131"/>
    </row>
    <row r="512" spans="1:5" hidden="1">
      <c r="A512" s="70" t="s">
        <v>678</v>
      </c>
      <c r="B512" s="70">
        <v>26121100</v>
      </c>
      <c r="C512" s="128"/>
      <c r="D512" s="128"/>
      <c r="E512" s="128"/>
    </row>
    <row r="513" spans="1:5" hidden="1">
      <c r="A513" s="68" t="s">
        <v>680</v>
      </c>
      <c r="B513" s="68">
        <v>2621</v>
      </c>
      <c r="C513" s="131"/>
      <c r="D513" s="131"/>
      <c r="E513" s="131"/>
    </row>
    <row r="514" spans="1:5" hidden="1">
      <c r="A514" s="70" t="s">
        <v>682</v>
      </c>
      <c r="B514" s="70">
        <v>26211100</v>
      </c>
      <c r="C514" s="128"/>
      <c r="D514" s="128"/>
      <c r="E514" s="128"/>
    </row>
    <row r="515" spans="1:5" hidden="1">
      <c r="A515" s="70" t="s">
        <v>683</v>
      </c>
      <c r="B515" s="70">
        <v>26211200</v>
      </c>
      <c r="C515" s="128"/>
      <c r="D515" s="128"/>
      <c r="E515" s="128"/>
    </row>
    <row r="516" spans="1:5" hidden="1">
      <c r="A516" s="70" t="s">
        <v>684</v>
      </c>
      <c r="B516" s="70">
        <v>26211900</v>
      </c>
      <c r="C516" s="128"/>
      <c r="D516" s="128"/>
      <c r="E516" s="128"/>
    </row>
    <row r="517" spans="1:5" hidden="1">
      <c r="A517" s="68" t="s">
        <v>685</v>
      </c>
      <c r="B517" s="68">
        <v>2622</v>
      </c>
      <c r="C517" s="131"/>
      <c r="D517" s="131"/>
      <c r="E517" s="131"/>
    </row>
    <row r="518" spans="1:5" hidden="1">
      <c r="A518" s="70" t="s">
        <v>685</v>
      </c>
      <c r="B518" s="70">
        <v>26221100</v>
      </c>
      <c r="C518" s="128"/>
      <c r="D518" s="128"/>
      <c r="E518" s="128"/>
    </row>
    <row r="519" spans="1:5" ht="10.5" hidden="1" customHeight="1">
      <c r="A519" s="68" t="s">
        <v>687</v>
      </c>
      <c r="B519" s="68">
        <v>2631</v>
      </c>
      <c r="C519" s="131"/>
      <c r="D519" s="131"/>
      <c r="E519" s="131"/>
    </row>
    <row r="520" spans="1:5" hidden="1">
      <c r="A520" s="70" t="s">
        <v>484</v>
      </c>
      <c r="B520" s="70">
        <v>26311100</v>
      </c>
      <c r="C520" s="128"/>
      <c r="D520" s="128"/>
      <c r="E520" s="128"/>
    </row>
    <row r="521" spans="1:5" hidden="1">
      <c r="A521" s="70" t="s">
        <v>485</v>
      </c>
      <c r="B521" s="70">
        <v>26311200</v>
      </c>
      <c r="C521" s="128"/>
      <c r="D521" s="128"/>
      <c r="E521" s="128"/>
    </row>
    <row r="522" spans="1:5" hidden="1">
      <c r="A522" s="70" t="s">
        <v>486</v>
      </c>
      <c r="B522" s="70">
        <v>26311300</v>
      </c>
      <c r="C522" s="128"/>
      <c r="D522" s="128"/>
      <c r="E522" s="128"/>
    </row>
    <row r="523" spans="1:5" ht="10.5" hidden="1" customHeight="1">
      <c r="A523" s="70" t="s">
        <v>690</v>
      </c>
      <c r="B523" s="70">
        <v>26312100</v>
      </c>
      <c r="C523" s="128"/>
      <c r="D523" s="128"/>
      <c r="E523" s="128"/>
    </row>
    <row r="524" spans="1:5" ht="10.5" hidden="1" customHeight="1">
      <c r="A524" s="70" t="s">
        <v>691</v>
      </c>
      <c r="B524" s="70">
        <v>26312200</v>
      </c>
      <c r="C524" s="128"/>
      <c r="D524" s="128"/>
      <c r="E524" s="128"/>
    </row>
    <row r="525" spans="1:5" hidden="1">
      <c r="A525" s="70" t="s">
        <v>692</v>
      </c>
      <c r="B525" s="70">
        <v>26312300</v>
      </c>
      <c r="C525" s="128"/>
      <c r="D525" s="128"/>
      <c r="E525" s="128"/>
    </row>
    <row r="526" spans="1:5" hidden="1">
      <c r="A526" s="70" t="s">
        <v>694</v>
      </c>
      <c r="B526" s="70">
        <v>26313100</v>
      </c>
      <c r="C526" s="128"/>
      <c r="D526" s="128"/>
      <c r="E526" s="128"/>
    </row>
    <row r="527" spans="1:5" ht="10.5" hidden="1" customHeight="1">
      <c r="A527" s="68" t="s">
        <v>695</v>
      </c>
      <c r="B527" s="68">
        <v>2632</v>
      </c>
      <c r="C527" s="131"/>
      <c r="D527" s="131"/>
      <c r="E527" s="131"/>
    </row>
    <row r="528" spans="1:5" ht="10.5" hidden="1" customHeight="1">
      <c r="A528" s="70" t="s">
        <v>695</v>
      </c>
      <c r="B528" s="70">
        <v>26321100</v>
      </c>
      <c r="C528" s="128"/>
      <c r="D528" s="128"/>
      <c r="E528" s="128"/>
    </row>
    <row r="529" spans="1:5" hidden="1">
      <c r="A529" s="68" t="s">
        <v>697</v>
      </c>
      <c r="B529" s="68">
        <v>2711</v>
      </c>
      <c r="C529" s="131"/>
      <c r="D529" s="131"/>
      <c r="E529" s="131"/>
    </row>
    <row r="530" spans="1:5" hidden="1">
      <c r="A530" s="70" t="s">
        <v>698</v>
      </c>
      <c r="B530" s="70">
        <v>27111100</v>
      </c>
      <c r="C530" s="128"/>
      <c r="D530" s="128"/>
      <c r="E530" s="128"/>
    </row>
    <row r="531" spans="1:5" hidden="1">
      <c r="A531" s="70" t="s">
        <v>699</v>
      </c>
      <c r="B531" s="70">
        <v>27111200</v>
      </c>
      <c r="C531" s="128"/>
      <c r="D531" s="128"/>
      <c r="E531" s="128"/>
    </row>
    <row r="532" spans="1:5" hidden="1">
      <c r="A532" s="70" t="s">
        <v>700</v>
      </c>
      <c r="B532" s="70">
        <v>27111300</v>
      </c>
      <c r="C532" s="128"/>
      <c r="D532" s="128"/>
      <c r="E532" s="128"/>
    </row>
    <row r="533" spans="1:5" ht="10.5" hidden="1" customHeight="1">
      <c r="A533" s="70" t="s">
        <v>701</v>
      </c>
      <c r="B533" s="70">
        <v>27111400</v>
      </c>
      <c r="C533" s="128"/>
      <c r="D533" s="128"/>
      <c r="E533" s="128"/>
    </row>
    <row r="534" spans="1:5" hidden="1">
      <c r="A534" s="70" t="s">
        <v>702</v>
      </c>
      <c r="B534" s="70">
        <v>27111500</v>
      </c>
      <c r="C534" s="128"/>
      <c r="D534" s="128"/>
      <c r="E534" s="128"/>
    </row>
    <row r="535" spans="1:5" ht="10.5" hidden="1" customHeight="1">
      <c r="A535" s="70" t="s">
        <v>704</v>
      </c>
      <c r="B535" s="70">
        <v>27112100</v>
      </c>
      <c r="C535" s="128"/>
      <c r="D535" s="128"/>
      <c r="E535" s="128"/>
    </row>
    <row r="536" spans="1:5" hidden="1">
      <c r="A536" s="70" t="s">
        <v>706</v>
      </c>
      <c r="B536" s="70">
        <v>27113100</v>
      </c>
      <c r="C536" s="128"/>
      <c r="D536" s="128"/>
      <c r="E536" s="128"/>
    </row>
    <row r="537" spans="1:5" hidden="1">
      <c r="A537" s="70" t="s">
        <v>707</v>
      </c>
      <c r="B537" s="70">
        <v>27113200</v>
      </c>
      <c r="C537" s="128"/>
      <c r="D537" s="128"/>
      <c r="E537" s="128"/>
    </row>
    <row r="538" spans="1:5" hidden="1">
      <c r="A538" s="70" t="s">
        <v>709</v>
      </c>
      <c r="B538" s="70">
        <v>27114100</v>
      </c>
      <c r="C538" s="128"/>
      <c r="D538" s="128"/>
      <c r="E538" s="128"/>
    </row>
    <row r="539" spans="1:5" hidden="1">
      <c r="A539" s="70" t="s">
        <v>710</v>
      </c>
      <c r="B539" s="70">
        <v>27114200</v>
      </c>
      <c r="C539" s="128"/>
      <c r="D539" s="128"/>
      <c r="E539" s="128"/>
    </row>
    <row r="540" spans="1:5" hidden="1">
      <c r="A540" s="70" t="s">
        <v>712</v>
      </c>
      <c r="B540" s="70">
        <v>27115100</v>
      </c>
      <c r="C540" s="128"/>
      <c r="D540" s="128"/>
      <c r="E540" s="128"/>
    </row>
    <row r="541" spans="1:5" hidden="1">
      <c r="A541" s="70" t="s">
        <v>713</v>
      </c>
      <c r="B541" s="70">
        <v>27115200</v>
      </c>
      <c r="C541" s="128"/>
      <c r="D541" s="128"/>
      <c r="E541" s="128"/>
    </row>
    <row r="542" spans="1:5" ht="10.5" hidden="1" customHeight="1">
      <c r="A542" s="70" t="s">
        <v>714</v>
      </c>
      <c r="B542" s="70">
        <v>27115300</v>
      </c>
      <c r="C542" s="128"/>
      <c r="D542" s="128"/>
      <c r="E542" s="128"/>
    </row>
    <row r="543" spans="1:5" hidden="1">
      <c r="A543" s="70" t="s">
        <v>723</v>
      </c>
      <c r="B543" s="70">
        <v>27212300</v>
      </c>
      <c r="C543" s="128"/>
      <c r="D543" s="128"/>
      <c r="E543" s="128"/>
    </row>
    <row r="544" spans="1:5" hidden="1">
      <c r="A544" s="70" t="s">
        <v>724</v>
      </c>
      <c r="B544" s="70">
        <v>27213100</v>
      </c>
      <c r="C544" s="128"/>
      <c r="D544" s="128"/>
      <c r="E544" s="128"/>
    </row>
    <row r="545" spans="1:5" hidden="1">
      <c r="A545" s="70" t="s">
        <v>726</v>
      </c>
      <c r="B545" s="70">
        <v>27214100</v>
      </c>
      <c r="C545" s="128"/>
      <c r="D545" s="128"/>
      <c r="E545" s="128"/>
    </row>
    <row r="546" spans="1:5" hidden="1">
      <c r="A546" s="70" t="s">
        <v>727</v>
      </c>
      <c r="B546" s="70">
        <v>27214200</v>
      </c>
      <c r="C546" s="128"/>
      <c r="D546" s="128"/>
      <c r="E546" s="128"/>
    </row>
    <row r="547" spans="1:5" hidden="1">
      <c r="A547" s="70" t="s">
        <v>728</v>
      </c>
      <c r="B547" s="70">
        <v>27214300</v>
      </c>
      <c r="C547" s="128"/>
      <c r="D547" s="128"/>
      <c r="E547" s="128"/>
    </row>
    <row r="548" spans="1:5" hidden="1">
      <c r="A548" s="70" t="s">
        <v>729</v>
      </c>
      <c r="B548" s="70">
        <v>27214400</v>
      </c>
      <c r="C548" s="128"/>
      <c r="D548" s="128"/>
      <c r="E548" s="128"/>
    </row>
    <row r="549" spans="1:5" ht="10.5" hidden="1" customHeight="1">
      <c r="A549" s="70" t="s">
        <v>419</v>
      </c>
      <c r="B549" s="70">
        <v>27215100</v>
      </c>
      <c r="C549" s="128"/>
      <c r="D549" s="128"/>
      <c r="E549" s="128"/>
    </row>
    <row r="550" spans="1:5" ht="10.5" hidden="1" customHeight="1">
      <c r="A550" s="70" t="s">
        <v>420</v>
      </c>
      <c r="B550" s="70">
        <v>27216100</v>
      </c>
      <c r="C550" s="128"/>
      <c r="D550" s="128"/>
      <c r="E550" s="128"/>
    </row>
    <row r="551" spans="1:5">
      <c r="A551" s="68" t="s">
        <v>732</v>
      </c>
      <c r="B551" s="68">
        <v>2821</v>
      </c>
      <c r="C551" s="131">
        <v>135800</v>
      </c>
      <c r="D551" s="131">
        <v>135000</v>
      </c>
      <c r="E551" s="131">
        <v>94000</v>
      </c>
    </row>
    <row r="552" spans="1:5">
      <c r="A552" s="70" t="s">
        <v>733</v>
      </c>
      <c r="B552" s="70">
        <v>28211100</v>
      </c>
      <c r="C552" s="128"/>
      <c r="D552" s="128"/>
      <c r="E552" s="128"/>
    </row>
    <row r="553" spans="1:5" hidden="1">
      <c r="A553" s="70" t="s">
        <v>734</v>
      </c>
      <c r="B553" s="70">
        <v>28212100</v>
      </c>
      <c r="C553" s="128"/>
      <c r="D553" s="128"/>
      <c r="E553" s="128"/>
    </row>
    <row r="554" spans="1:5" hidden="1">
      <c r="A554" s="70" t="s">
        <v>735</v>
      </c>
      <c r="B554" s="70">
        <v>28213100</v>
      </c>
      <c r="C554" s="128"/>
      <c r="D554" s="128"/>
      <c r="E554" s="128"/>
    </row>
    <row r="555" spans="1:5" hidden="1">
      <c r="A555" s="70" t="s">
        <v>742</v>
      </c>
      <c r="B555" s="70">
        <v>28215100</v>
      </c>
      <c r="C555" s="128"/>
      <c r="D555" s="128"/>
      <c r="E555" s="128"/>
    </row>
    <row r="556" spans="1:5" hidden="1">
      <c r="A556" s="70" t="s">
        <v>743</v>
      </c>
      <c r="B556" s="70">
        <v>28215200</v>
      </c>
      <c r="C556" s="128"/>
      <c r="D556" s="128"/>
      <c r="E556" s="128"/>
    </row>
    <row r="557" spans="1:5" hidden="1">
      <c r="A557" s="70" t="s">
        <v>745</v>
      </c>
      <c r="B557" s="70">
        <v>28216100</v>
      </c>
      <c r="C557" s="128"/>
      <c r="D557" s="128"/>
      <c r="E557" s="128"/>
    </row>
    <row r="558" spans="1:5" hidden="1">
      <c r="A558" s="70" t="s">
        <v>746</v>
      </c>
      <c r="B558" s="70">
        <v>28216900</v>
      </c>
      <c r="C558" s="128"/>
      <c r="D558" s="128"/>
      <c r="E558" s="128"/>
    </row>
    <row r="559" spans="1:5" hidden="1">
      <c r="A559" s="70" t="s">
        <v>748</v>
      </c>
      <c r="B559" s="70">
        <v>28217100</v>
      </c>
      <c r="C559" s="128"/>
      <c r="D559" s="128"/>
      <c r="E559" s="128"/>
    </row>
    <row r="560" spans="1:5">
      <c r="A560" s="68" t="s">
        <v>750</v>
      </c>
      <c r="B560" s="68">
        <v>2721</v>
      </c>
      <c r="C560" s="131"/>
      <c r="D560" s="131"/>
      <c r="E560" s="131"/>
    </row>
    <row r="561" spans="1:5">
      <c r="A561" s="70" t="s">
        <v>750</v>
      </c>
      <c r="B561" s="70">
        <v>27211100</v>
      </c>
      <c r="C561" s="128"/>
      <c r="D561" s="128"/>
      <c r="E561" s="128"/>
    </row>
    <row r="562" spans="1:5" s="94" customFormat="1">
      <c r="A562" s="93" t="s">
        <v>759</v>
      </c>
      <c r="B562" s="70"/>
      <c r="C562" s="131">
        <v>3948200</v>
      </c>
      <c r="D562" s="131">
        <v>3783200</v>
      </c>
      <c r="E562" s="131">
        <v>3849200</v>
      </c>
    </row>
    <row r="563" spans="1:5" hidden="1">
      <c r="A563" s="68"/>
      <c r="B563" s="68"/>
      <c r="C563" s="142"/>
      <c r="D563" s="142"/>
      <c r="E563" s="142"/>
    </row>
    <row r="564" spans="1:5" hidden="1">
      <c r="A564" s="70"/>
      <c r="B564" s="70">
        <v>27211100</v>
      </c>
      <c r="C564" s="143"/>
      <c r="D564" s="143"/>
      <c r="E564" s="143"/>
    </row>
    <row r="565" spans="1:5" hidden="1">
      <c r="A565" s="70"/>
      <c r="B565" s="70">
        <v>27211200</v>
      </c>
      <c r="C565" s="143"/>
      <c r="D565" s="143"/>
      <c r="E565" s="143"/>
    </row>
    <row r="566" spans="1:5" hidden="1">
      <c r="A566" s="70"/>
      <c r="B566" s="70">
        <v>27211300</v>
      </c>
      <c r="C566" s="143"/>
      <c r="D566" s="143"/>
      <c r="E566" s="143"/>
    </row>
    <row r="567" spans="1:5" hidden="1">
      <c r="A567" s="70"/>
      <c r="B567" s="70">
        <v>27211400</v>
      </c>
      <c r="C567" s="143"/>
      <c r="D567" s="143"/>
      <c r="E567" s="143"/>
    </row>
    <row r="568" spans="1:5" hidden="1">
      <c r="A568" s="70"/>
      <c r="B568" s="70">
        <v>27211500</v>
      </c>
      <c r="C568" s="143"/>
      <c r="D568" s="143"/>
      <c r="E568" s="143"/>
    </row>
    <row r="569" spans="1:5" hidden="1">
      <c r="A569" s="70"/>
      <c r="B569" s="70">
        <v>27211600</v>
      </c>
      <c r="C569" s="143"/>
      <c r="D569" s="143"/>
      <c r="E569" s="143"/>
    </row>
    <row r="570" spans="1:5" hidden="1">
      <c r="A570" s="70"/>
      <c r="B570" s="70">
        <v>27212100</v>
      </c>
      <c r="C570" s="143"/>
      <c r="D570" s="143"/>
      <c r="E570" s="143"/>
    </row>
    <row r="571" spans="1:5" hidden="1">
      <c r="A571" s="70"/>
      <c r="B571" s="70"/>
      <c r="C571" s="143"/>
      <c r="D571" s="143"/>
      <c r="E571" s="143"/>
    </row>
    <row r="572" spans="1:5" hidden="1">
      <c r="A572" s="70" t="s">
        <v>192</v>
      </c>
      <c r="B572" s="70"/>
      <c r="C572" s="143"/>
      <c r="D572" s="144"/>
      <c r="E572" s="144"/>
    </row>
    <row r="573" spans="1:5" hidden="1">
      <c r="A573" s="70" t="s">
        <v>193</v>
      </c>
      <c r="B573" s="70"/>
      <c r="C573" s="143"/>
      <c r="D573" s="144"/>
      <c r="E573" s="144"/>
    </row>
    <row r="574" spans="1:5" hidden="1">
      <c r="A574" s="70" t="s">
        <v>194</v>
      </c>
      <c r="B574" s="70"/>
      <c r="C574" s="143"/>
      <c r="D574" s="144"/>
      <c r="E574" s="144"/>
    </row>
    <row r="575" spans="1:5" hidden="1">
      <c r="A575" s="70" t="s">
        <v>195</v>
      </c>
      <c r="B575" s="70"/>
      <c r="C575" s="143"/>
      <c r="D575" s="144"/>
      <c r="E575" s="144"/>
    </row>
    <row r="576" spans="1:5" hidden="1">
      <c r="A576" s="70" t="s">
        <v>196</v>
      </c>
      <c r="B576" s="70"/>
      <c r="C576" s="143"/>
      <c r="D576" s="144"/>
      <c r="E576" s="144"/>
    </row>
    <row r="577" spans="1:5" hidden="1">
      <c r="A577" s="70" t="s">
        <v>790</v>
      </c>
      <c r="B577" s="70"/>
      <c r="C577" s="143"/>
      <c r="D577" s="144"/>
      <c r="E577" s="144"/>
    </row>
    <row r="578" spans="1:5" hidden="1">
      <c r="A578" s="70" t="s">
        <v>791</v>
      </c>
      <c r="B578" s="70"/>
      <c r="C578" s="143"/>
      <c r="D578" s="144"/>
      <c r="E578" s="144"/>
    </row>
    <row r="579" spans="1:5" hidden="1">
      <c r="A579" s="70" t="s">
        <v>792</v>
      </c>
      <c r="B579" s="70"/>
      <c r="C579" s="143"/>
      <c r="D579" s="144"/>
      <c r="E579" s="144"/>
    </row>
    <row r="580" spans="1:5" hidden="1">
      <c r="A580" s="70" t="s">
        <v>197</v>
      </c>
      <c r="B580" s="70"/>
      <c r="C580" s="143"/>
      <c r="D580" s="144"/>
      <c r="E580" s="144"/>
    </row>
    <row r="581" spans="1:5" hidden="1">
      <c r="A581" s="70" t="s">
        <v>198</v>
      </c>
      <c r="B581" s="70"/>
      <c r="C581" s="143"/>
      <c r="D581" s="144"/>
      <c r="E581" s="144"/>
    </row>
    <row r="582" spans="1:5" hidden="1">
      <c r="A582" s="70" t="s">
        <v>199</v>
      </c>
      <c r="B582" s="70"/>
      <c r="C582" s="143"/>
      <c r="D582" s="144"/>
      <c r="E582" s="144"/>
    </row>
    <row r="583" spans="1:5" hidden="1">
      <c r="A583" s="70" t="s">
        <v>200</v>
      </c>
      <c r="B583" s="70"/>
      <c r="C583" s="143"/>
      <c r="D583" s="144"/>
      <c r="E583" s="144"/>
    </row>
    <row r="584" spans="1:5" hidden="1">
      <c r="A584" s="70" t="s">
        <v>201</v>
      </c>
      <c r="B584" s="70"/>
      <c r="C584" s="143"/>
      <c r="D584" s="144"/>
      <c r="E584" s="144"/>
    </row>
    <row r="585" spans="1:5" hidden="1">
      <c r="A585" s="70" t="s">
        <v>202</v>
      </c>
      <c r="B585" s="70"/>
      <c r="C585" s="143"/>
      <c r="D585" s="144"/>
      <c r="E585" s="144"/>
    </row>
    <row r="586" spans="1:5" hidden="1">
      <c r="A586" s="70" t="s">
        <v>203</v>
      </c>
      <c r="B586" s="70"/>
      <c r="C586" s="143"/>
      <c r="D586" s="144"/>
      <c r="E586" s="144"/>
    </row>
    <row r="587" spans="1:5" hidden="1">
      <c r="A587" s="70" t="s">
        <v>204</v>
      </c>
      <c r="B587" s="70"/>
      <c r="C587" s="143"/>
      <c r="D587" s="144"/>
      <c r="E587" s="144"/>
    </row>
    <row r="588" spans="1:5" hidden="1">
      <c r="A588" s="70" t="s">
        <v>813</v>
      </c>
      <c r="B588" s="70"/>
      <c r="C588" s="143"/>
      <c r="D588" s="144"/>
      <c r="E588" s="144"/>
    </row>
    <row r="589" spans="1:5" hidden="1">
      <c r="A589" s="70" t="s">
        <v>814</v>
      </c>
      <c r="B589" s="70"/>
      <c r="C589" s="143"/>
      <c r="D589" s="144"/>
      <c r="E589" s="144"/>
    </row>
    <row r="590" spans="1:5" hidden="1">
      <c r="A590" s="70" t="s">
        <v>815</v>
      </c>
      <c r="B590" s="70"/>
      <c r="C590" s="143"/>
      <c r="D590" s="144"/>
      <c r="E590" s="144"/>
    </row>
    <row r="591" spans="1:5" hidden="1">
      <c r="A591" s="70" t="s">
        <v>816</v>
      </c>
      <c r="B591" s="70"/>
      <c r="C591" s="143"/>
      <c r="D591" s="144"/>
      <c r="E591" s="144"/>
    </row>
    <row r="592" spans="1:5" hidden="1">
      <c r="A592" s="70" t="s">
        <v>205</v>
      </c>
      <c r="B592" s="70"/>
      <c r="C592" s="143"/>
      <c r="D592" s="144"/>
      <c r="E592" s="144"/>
    </row>
    <row r="593" spans="1:5" hidden="1">
      <c r="A593" s="70" t="s">
        <v>206</v>
      </c>
      <c r="B593" s="70"/>
      <c r="C593" s="143"/>
      <c r="D593" s="144"/>
      <c r="E593" s="144"/>
    </row>
    <row r="594" spans="1:5" hidden="1">
      <c r="A594" s="70" t="s">
        <v>207</v>
      </c>
      <c r="B594" s="70"/>
      <c r="C594" s="143"/>
      <c r="D594" s="144"/>
      <c r="E594" s="144"/>
    </row>
    <row r="595" spans="1:5" hidden="1">
      <c r="A595" s="70" t="s">
        <v>208</v>
      </c>
      <c r="B595" s="70"/>
      <c r="C595" s="143"/>
      <c r="D595" s="144"/>
      <c r="E595" s="144"/>
    </row>
    <row r="596" spans="1:5" ht="10.5" hidden="1" customHeight="1">
      <c r="A596" s="70" t="s">
        <v>209</v>
      </c>
      <c r="B596" s="70"/>
      <c r="C596" s="143"/>
      <c r="D596" s="144"/>
      <c r="E596" s="144"/>
    </row>
    <row r="597" spans="1:5" hidden="1">
      <c r="A597" s="70" t="s">
        <v>210</v>
      </c>
      <c r="B597" s="70"/>
      <c r="C597" s="143"/>
      <c r="D597" s="144"/>
      <c r="E597" s="144"/>
    </row>
    <row r="598" spans="1:5" hidden="1">
      <c r="A598" s="70" t="s">
        <v>211</v>
      </c>
      <c r="B598" s="70"/>
      <c r="C598" s="143"/>
      <c r="D598" s="144"/>
      <c r="E598" s="144"/>
    </row>
    <row r="599" spans="1:5" hidden="1">
      <c r="A599" s="70" t="s">
        <v>212</v>
      </c>
      <c r="B599" s="70"/>
      <c r="C599" s="143"/>
      <c r="D599" s="144"/>
      <c r="E599" s="144"/>
    </row>
    <row r="600" spans="1:5" hidden="1">
      <c r="A600" s="70" t="s">
        <v>832</v>
      </c>
      <c r="B600" s="70"/>
      <c r="C600" s="143"/>
      <c r="D600" s="144"/>
      <c r="E600" s="144"/>
    </row>
    <row r="601" spans="1:5" hidden="1">
      <c r="A601" s="70" t="s">
        <v>833</v>
      </c>
      <c r="B601" s="70"/>
      <c r="C601" s="143"/>
      <c r="D601" s="144"/>
      <c r="E601" s="144"/>
    </row>
    <row r="602" spans="1:5" hidden="1">
      <c r="A602" s="70" t="s">
        <v>834</v>
      </c>
      <c r="B602" s="70"/>
      <c r="C602" s="143"/>
      <c r="D602" s="144"/>
      <c r="E602" s="144"/>
    </row>
    <row r="603" spans="1:5" hidden="1">
      <c r="A603" s="70" t="s">
        <v>835</v>
      </c>
      <c r="B603" s="70"/>
      <c r="C603" s="143"/>
      <c r="D603" s="144"/>
      <c r="E603" s="144"/>
    </row>
    <row r="604" spans="1:5" hidden="1">
      <c r="A604" s="68" t="s">
        <v>839</v>
      </c>
      <c r="B604" s="68"/>
      <c r="C604" s="142"/>
      <c r="D604" s="145"/>
      <c r="E604" s="145"/>
    </row>
    <row r="605" spans="1:5" hidden="1">
      <c r="A605" s="68" t="s">
        <v>249</v>
      </c>
      <c r="B605" s="68"/>
      <c r="C605" s="142"/>
      <c r="D605" s="145"/>
      <c r="E605" s="145"/>
    </row>
    <row r="606" spans="1:5" hidden="1">
      <c r="A606" s="68" t="s">
        <v>248</v>
      </c>
      <c r="B606" s="68"/>
      <c r="C606" s="142"/>
      <c r="D606" s="145"/>
      <c r="E606" s="145"/>
    </row>
    <row r="607" spans="1:5" hidden="1">
      <c r="A607" s="70" t="s">
        <v>213</v>
      </c>
      <c r="B607" s="70"/>
      <c r="C607" s="143"/>
      <c r="D607" s="144"/>
      <c r="E607" s="144"/>
    </row>
    <row r="608" spans="1:5" hidden="1">
      <c r="A608" s="70" t="s">
        <v>214</v>
      </c>
      <c r="B608" s="70"/>
      <c r="C608" s="143"/>
      <c r="D608" s="144"/>
      <c r="E608" s="144"/>
    </row>
    <row r="609" spans="1:5" hidden="1">
      <c r="A609" s="70" t="s">
        <v>215</v>
      </c>
      <c r="B609" s="70"/>
      <c r="C609" s="143"/>
      <c r="D609" s="144"/>
      <c r="E609" s="144"/>
    </row>
    <row r="610" spans="1:5" hidden="1">
      <c r="A610" s="70" t="s">
        <v>216</v>
      </c>
      <c r="B610" s="70"/>
      <c r="C610" s="143"/>
      <c r="D610" s="144"/>
      <c r="E610" s="144"/>
    </row>
    <row r="611" spans="1:5" hidden="1">
      <c r="A611" s="70" t="s">
        <v>217</v>
      </c>
      <c r="B611" s="70"/>
      <c r="C611" s="143"/>
      <c r="D611" s="144"/>
      <c r="E611" s="144"/>
    </row>
    <row r="612" spans="1:5" hidden="1">
      <c r="A612" s="70" t="s">
        <v>218</v>
      </c>
      <c r="B612" s="70"/>
      <c r="C612" s="143"/>
      <c r="D612" s="144"/>
      <c r="E612" s="144"/>
    </row>
    <row r="613" spans="1:5" hidden="1">
      <c r="A613" s="70" t="s">
        <v>219</v>
      </c>
      <c r="B613" s="70"/>
      <c r="C613" s="143"/>
      <c r="D613" s="144"/>
      <c r="E613" s="144"/>
    </row>
    <row r="614" spans="1:5" hidden="1">
      <c r="A614" s="70" t="s">
        <v>220</v>
      </c>
      <c r="B614" s="70"/>
      <c r="C614" s="143"/>
      <c r="D614" s="144"/>
      <c r="E614" s="144"/>
    </row>
    <row r="615" spans="1:5" hidden="1">
      <c r="A615" s="70" t="s">
        <v>221</v>
      </c>
      <c r="B615" s="70"/>
      <c r="C615" s="143"/>
      <c r="D615" s="144"/>
      <c r="E615" s="144"/>
    </row>
    <row r="616" spans="1:5" hidden="1">
      <c r="A616" s="70" t="s">
        <v>222</v>
      </c>
      <c r="B616" s="70"/>
      <c r="C616" s="143"/>
      <c r="D616" s="144"/>
      <c r="E616" s="144"/>
    </row>
    <row r="617" spans="1:5" hidden="1">
      <c r="A617" s="70" t="s">
        <v>223</v>
      </c>
      <c r="B617" s="70"/>
      <c r="C617" s="143"/>
      <c r="D617" s="144"/>
      <c r="E617" s="144"/>
    </row>
    <row r="618" spans="1:5" hidden="1">
      <c r="A618" s="70" t="s">
        <v>224</v>
      </c>
      <c r="B618" s="70"/>
      <c r="C618" s="143"/>
      <c r="D618" s="144"/>
      <c r="E618" s="144"/>
    </row>
    <row r="619" spans="1:5" hidden="1">
      <c r="A619" s="70" t="s">
        <v>225</v>
      </c>
      <c r="B619" s="70"/>
      <c r="C619" s="143"/>
      <c r="D619" s="144"/>
      <c r="E619" s="144"/>
    </row>
    <row r="620" spans="1:5" hidden="1">
      <c r="A620" s="70" t="s">
        <v>226</v>
      </c>
      <c r="B620" s="70"/>
      <c r="C620" s="143"/>
      <c r="D620" s="144"/>
      <c r="E620" s="144"/>
    </row>
    <row r="621" spans="1:5" hidden="1">
      <c r="A621" s="70" t="s">
        <v>858</v>
      </c>
      <c r="B621" s="70"/>
      <c r="C621" s="143"/>
      <c r="D621" s="144"/>
      <c r="E621" s="144"/>
    </row>
    <row r="622" spans="1:5" hidden="1">
      <c r="A622" s="70" t="s">
        <v>859</v>
      </c>
      <c r="B622" s="70"/>
      <c r="C622" s="143"/>
      <c r="D622" s="144"/>
      <c r="E622" s="144"/>
    </row>
    <row r="623" spans="1:5" hidden="1">
      <c r="A623" s="70" t="s">
        <v>860</v>
      </c>
      <c r="B623" s="70"/>
      <c r="C623" s="143"/>
      <c r="D623" s="144"/>
      <c r="E623" s="144"/>
    </row>
    <row r="624" spans="1:5" hidden="1">
      <c r="A624" s="70" t="s">
        <v>861</v>
      </c>
      <c r="B624" s="70"/>
      <c r="C624" s="143"/>
      <c r="D624" s="144"/>
      <c r="E624" s="144"/>
    </row>
    <row r="625" spans="1:5" hidden="1">
      <c r="A625" s="70" t="s">
        <v>862</v>
      </c>
      <c r="B625" s="70"/>
      <c r="C625" s="143"/>
      <c r="D625" s="144"/>
      <c r="E625" s="144"/>
    </row>
    <row r="626" spans="1:5" hidden="1">
      <c r="A626" s="70" t="s">
        <v>863</v>
      </c>
      <c r="B626" s="70"/>
      <c r="C626" s="143"/>
      <c r="D626" s="144"/>
      <c r="E626" s="144"/>
    </row>
    <row r="627" spans="1:5" hidden="1">
      <c r="A627" s="70" t="s">
        <v>864</v>
      </c>
      <c r="B627" s="70"/>
      <c r="C627" s="143"/>
      <c r="D627" s="144"/>
      <c r="E627" s="144"/>
    </row>
    <row r="628" spans="1:5" hidden="1">
      <c r="A628" s="70" t="s">
        <v>227</v>
      </c>
      <c r="B628" s="70"/>
      <c r="C628" s="143"/>
      <c r="D628" s="144"/>
      <c r="E628" s="144"/>
    </row>
    <row r="629" spans="1:5" ht="10.5" hidden="1" customHeight="1">
      <c r="A629" s="70" t="s">
        <v>228</v>
      </c>
      <c r="B629" s="70"/>
      <c r="C629" s="143"/>
      <c r="D629" s="144"/>
      <c r="E629" s="144"/>
    </row>
    <row r="630" spans="1:5" hidden="1">
      <c r="A630" s="70" t="s">
        <v>231</v>
      </c>
      <c r="B630" s="70"/>
      <c r="C630" s="143"/>
      <c r="D630" s="144"/>
      <c r="E630" s="144"/>
    </row>
    <row r="631" spans="1:5" ht="10.5" hidden="1" customHeight="1">
      <c r="A631" s="70" t="s">
        <v>232</v>
      </c>
      <c r="B631" s="70"/>
      <c r="C631" s="143"/>
      <c r="D631" s="144"/>
      <c r="E631" s="144"/>
    </row>
    <row r="632" spans="1:5" hidden="1">
      <c r="A632" s="70" t="s">
        <v>233</v>
      </c>
      <c r="B632" s="70"/>
      <c r="C632" s="143"/>
      <c r="D632" s="144"/>
      <c r="E632" s="144"/>
    </row>
    <row r="633" spans="1:5" hidden="1">
      <c r="A633" s="70" t="s">
        <v>234</v>
      </c>
      <c r="B633" s="70"/>
      <c r="C633" s="143"/>
      <c r="D633" s="144"/>
      <c r="E633" s="144"/>
    </row>
    <row r="634" spans="1:5" hidden="1">
      <c r="A634" s="70" t="s">
        <v>878</v>
      </c>
      <c r="B634" s="70"/>
      <c r="C634" s="143"/>
      <c r="D634" s="144"/>
      <c r="E634" s="144"/>
    </row>
    <row r="635" spans="1:5" ht="10.5" hidden="1" customHeight="1">
      <c r="A635" s="70" t="s">
        <v>879</v>
      </c>
      <c r="B635" s="70"/>
      <c r="C635" s="143"/>
      <c r="D635" s="144"/>
      <c r="E635" s="144"/>
    </row>
    <row r="636" spans="1:5" hidden="1">
      <c r="A636" s="70" t="s">
        <v>880</v>
      </c>
      <c r="B636" s="70"/>
      <c r="C636" s="143"/>
      <c r="D636" s="144"/>
      <c r="E636" s="144"/>
    </row>
    <row r="637" spans="1:5" hidden="1">
      <c r="A637" s="70" t="s">
        <v>235</v>
      </c>
      <c r="B637" s="70"/>
      <c r="C637" s="143"/>
      <c r="D637" s="144"/>
      <c r="E637" s="144"/>
    </row>
    <row r="638" spans="1:5" hidden="1">
      <c r="A638" s="70" t="s">
        <v>236</v>
      </c>
      <c r="B638" s="70"/>
      <c r="C638" s="143"/>
      <c r="D638" s="144"/>
      <c r="E638" s="144"/>
    </row>
    <row r="639" spans="1:5" hidden="1">
      <c r="A639" s="70" t="s">
        <v>237</v>
      </c>
      <c r="B639" s="70"/>
      <c r="C639" s="143"/>
      <c r="D639" s="144"/>
      <c r="E639" s="144"/>
    </row>
    <row r="640" spans="1:5" hidden="1">
      <c r="A640" s="70" t="s">
        <v>238</v>
      </c>
      <c r="B640" s="70"/>
      <c r="C640" s="143"/>
      <c r="D640" s="144"/>
      <c r="E640" s="144"/>
    </row>
    <row r="641" spans="1:5" hidden="1">
      <c r="A641" s="70" t="s">
        <v>239</v>
      </c>
      <c r="B641" s="70"/>
      <c r="C641" s="143"/>
      <c r="D641" s="144"/>
      <c r="E641" s="144"/>
    </row>
    <row r="642" spans="1:5" hidden="1">
      <c r="A642" s="70" t="s">
        <v>240</v>
      </c>
      <c r="B642" s="70"/>
      <c r="C642" s="143"/>
      <c r="D642" s="144"/>
      <c r="E642" s="144"/>
    </row>
    <row r="643" spans="1:5" hidden="1">
      <c r="A643" s="70" t="s">
        <v>241</v>
      </c>
      <c r="B643" s="70"/>
      <c r="C643" s="143"/>
      <c r="D643" s="144"/>
      <c r="E643" s="144"/>
    </row>
    <row r="644" spans="1:5" hidden="1">
      <c r="A644" s="70" t="s">
        <v>242</v>
      </c>
      <c r="B644" s="70"/>
      <c r="C644" s="143"/>
      <c r="D644" s="144"/>
      <c r="E644" s="144"/>
    </row>
    <row r="645" spans="1:5" hidden="1">
      <c r="A645" s="70" t="s">
        <v>243</v>
      </c>
      <c r="B645" s="70"/>
      <c r="C645" s="143"/>
      <c r="D645" s="144"/>
      <c r="E645" s="144"/>
    </row>
    <row r="646" spans="1:5" hidden="1">
      <c r="A646" s="70" t="s">
        <v>244</v>
      </c>
      <c r="B646" s="70"/>
      <c r="C646" s="143"/>
      <c r="D646" s="144"/>
      <c r="E646" s="144"/>
    </row>
    <row r="647" spans="1:5" hidden="1">
      <c r="A647" s="70" t="s">
        <v>246</v>
      </c>
      <c r="B647" s="70"/>
      <c r="C647" s="143"/>
      <c r="D647" s="144"/>
      <c r="E647" s="144"/>
    </row>
    <row r="648" spans="1:5" hidden="1">
      <c r="A648" s="70" t="s">
        <v>245</v>
      </c>
      <c r="B648" s="70"/>
      <c r="C648" s="143"/>
      <c r="D648" s="144"/>
      <c r="E648" s="144"/>
    </row>
    <row r="649" spans="1:5" hidden="1">
      <c r="A649" s="68" t="s">
        <v>904</v>
      </c>
      <c r="B649" s="68"/>
      <c r="C649" s="142"/>
      <c r="D649" s="145"/>
      <c r="E649" s="145"/>
    </row>
    <row r="650" spans="1:5" hidden="1">
      <c r="A650" s="68" t="s">
        <v>249</v>
      </c>
      <c r="B650" s="68"/>
      <c r="C650" s="142"/>
      <c r="D650" s="145"/>
      <c r="E650" s="145"/>
    </row>
    <row r="651" spans="1:5" hidden="1">
      <c r="A651" s="68" t="s">
        <v>248</v>
      </c>
      <c r="B651" s="68"/>
      <c r="C651" s="142"/>
      <c r="D651" s="145"/>
      <c r="E651" s="145"/>
    </row>
    <row r="652" spans="1:5" hidden="1">
      <c r="A652" s="70" t="s">
        <v>250</v>
      </c>
      <c r="B652" s="70"/>
      <c r="C652" s="143"/>
      <c r="D652" s="144"/>
      <c r="E652" s="144"/>
    </row>
    <row r="653" spans="1:5" hidden="1">
      <c r="A653" s="70" t="s">
        <v>251</v>
      </c>
      <c r="B653" s="70"/>
      <c r="C653" s="143"/>
      <c r="D653" s="144"/>
      <c r="E653" s="144"/>
    </row>
    <row r="654" spans="1:5" hidden="1">
      <c r="A654" s="70" t="s">
        <v>252</v>
      </c>
      <c r="B654" s="70"/>
      <c r="C654" s="143"/>
      <c r="D654" s="144"/>
      <c r="E654" s="144"/>
    </row>
    <row r="655" spans="1:5" hidden="1">
      <c r="A655" s="70" t="s">
        <v>253</v>
      </c>
      <c r="B655" s="70"/>
      <c r="C655" s="143"/>
      <c r="D655" s="144"/>
      <c r="E655" s="144"/>
    </row>
    <row r="656" spans="1:5" hidden="1">
      <c r="A656" s="70" t="s">
        <v>254</v>
      </c>
      <c r="B656" s="70"/>
      <c r="C656" s="143"/>
      <c r="D656" s="144"/>
      <c r="E656" s="144"/>
    </row>
    <row r="657" spans="1:5" hidden="1">
      <c r="A657" s="70" t="s">
        <v>255</v>
      </c>
      <c r="B657" s="70"/>
      <c r="C657" s="143"/>
      <c r="D657" s="144"/>
      <c r="E657" s="144"/>
    </row>
    <row r="658" spans="1:5" hidden="1">
      <c r="A658" s="70" t="s">
        <v>256</v>
      </c>
      <c r="B658" s="70"/>
      <c r="C658" s="143"/>
      <c r="D658" s="144"/>
      <c r="E658" s="144"/>
    </row>
    <row r="659" spans="1:5" hidden="1">
      <c r="A659" s="70" t="s">
        <v>257</v>
      </c>
      <c r="B659" s="70"/>
      <c r="C659" s="143"/>
      <c r="D659" s="144"/>
      <c r="E659" s="144"/>
    </row>
    <row r="660" spans="1:5" hidden="1">
      <c r="A660" s="70" t="s">
        <v>258</v>
      </c>
      <c r="B660" s="70"/>
      <c r="C660" s="143"/>
      <c r="D660" s="144"/>
      <c r="E660" s="144"/>
    </row>
    <row r="661" spans="1:5" hidden="1">
      <c r="A661" s="70" t="s">
        <v>259</v>
      </c>
      <c r="B661" s="70"/>
      <c r="C661" s="143"/>
      <c r="D661" s="144"/>
      <c r="E661" s="144"/>
    </row>
    <row r="662" spans="1:5" hidden="1">
      <c r="A662" s="70" t="s">
        <v>260</v>
      </c>
      <c r="B662" s="70"/>
      <c r="C662" s="143"/>
      <c r="D662" s="144"/>
      <c r="E662" s="144"/>
    </row>
    <row r="663" spans="1:5" hidden="1">
      <c r="A663" s="70" t="s">
        <v>261</v>
      </c>
      <c r="B663" s="70"/>
      <c r="C663" s="143"/>
      <c r="D663" s="144"/>
      <c r="E663" s="144"/>
    </row>
    <row r="664" spans="1:5" hidden="1">
      <c r="A664" s="70" t="s">
        <v>1012</v>
      </c>
      <c r="B664" s="70"/>
      <c r="C664" s="143"/>
      <c r="D664" s="144"/>
      <c r="E664" s="144"/>
    </row>
    <row r="665" spans="1:5" hidden="1">
      <c r="A665" s="70" t="s">
        <v>1013</v>
      </c>
      <c r="B665" s="70"/>
      <c r="C665" s="143"/>
      <c r="D665" s="144"/>
      <c r="E665" s="144"/>
    </row>
    <row r="666" spans="1:5" hidden="1">
      <c r="A666" s="70" t="s">
        <v>1014</v>
      </c>
      <c r="B666" s="70"/>
      <c r="C666" s="143"/>
      <c r="D666" s="144"/>
      <c r="E666" s="144"/>
    </row>
    <row r="667" spans="1:5" hidden="1">
      <c r="A667" s="70" t="s">
        <v>1015</v>
      </c>
      <c r="B667" s="70"/>
      <c r="C667" s="143"/>
      <c r="D667" s="144"/>
      <c r="E667" s="144"/>
    </row>
    <row r="668" spans="1:5" hidden="1">
      <c r="A668" s="70" t="s">
        <v>1016</v>
      </c>
      <c r="B668" s="70"/>
      <c r="C668" s="143"/>
      <c r="D668" s="144"/>
      <c r="E668" s="144"/>
    </row>
    <row r="669" spans="1:5" hidden="1">
      <c r="A669" s="70" t="s">
        <v>1017</v>
      </c>
      <c r="B669" s="70"/>
      <c r="C669" s="143"/>
      <c r="D669" s="144"/>
      <c r="E669" s="144"/>
    </row>
    <row r="670" spans="1:5" hidden="1">
      <c r="A670" s="70" t="s">
        <v>1018</v>
      </c>
      <c r="B670" s="70"/>
      <c r="C670" s="143"/>
      <c r="D670" s="144"/>
      <c r="E670" s="144"/>
    </row>
    <row r="671" spans="1:5" hidden="1">
      <c r="A671" s="70" t="s">
        <v>1019</v>
      </c>
      <c r="B671" s="70"/>
      <c r="C671" s="143"/>
      <c r="D671" s="144"/>
      <c r="E671" s="144"/>
    </row>
    <row r="672" spans="1:5" hidden="1">
      <c r="A672" s="68" t="s">
        <v>947</v>
      </c>
      <c r="B672" s="68"/>
      <c r="C672" s="142"/>
      <c r="D672" s="145"/>
      <c r="E672" s="145"/>
    </row>
    <row r="673" spans="1:5" hidden="1">
      <c r="A673" s="68" t="s">
        <v>249</v>
      </c>
      <c r="B673" s="68"/>
      <c r="C673" s="142"/>
      <c r="D673" s="145"/>
      <c r="E673" s="145"/>
    </row>
    <row r="674" spans="1:5" hidden="1">
      <c r="A674" s="68" t="s">
        <v>248</v>
      </c>
      <c r="B674" s="68"/>
      <c r="C674" s="142"/>
      <c r="D674" s="145"/>
      <c r="E674" s="145"/>
    </row>
    <row r="675" spans="1:5" hidden="1">
      <c r="A675" s="70" t="s">
        <v>1020</v>
      </c>
      <c r="B675" s="70"/>
      <c r="C675" s="143"/>
      <c r="D675" s="144"/>
      <c r="E675" s="144"/>
    </row>
    <row r="676" spans="1:5" hidden="1">
      <c r="A676" s="70" t="s">
        <v>1021</v>
      </c>
      <c r="B676" s="70"/>
      <c r="C676" s="143"/>
      <c r="D676" s="144"/>
      <c r="E676" s="144"/>
    </row>
    <row r="677" spans="1:5" ht="10.5" hidden="1" customHeight="1">
      <c r="A677" s="70" t="s">
        <v>1022</v>
      </c>
      <c r="B677" s="70"/>
      <c r="C677" s="143"/>
      <c r="D677" s="144"/>
      <c r="E677" s="144"/>
    </row>
    <row r="678" spans="1:5" hidden="1">
      <c r="A678" s="70" t="s">
        <v>1026</v>
      </c>
      <c r="B678" s="70"/>
      <c r="C678" s="143"/>
      <c r="D678" s="144"/>
      <c r="E678" s="144"/>
    </row>
    <row r="679" spans="1:5" hidden="1">
      <c r="A679" s="70" t="s">
        <v>1027</v>
      </c>
      <c r="B679" s="70"/>
      <c r="C679" s="143"/>
      <c r="D679" s="144"/>
      <c r="E679" s="144"/>
    </row>
    <row r="680" spans="1:5" ht="10.5" hidden="1" customHeight="1">
      <c r="A680" s="70" t="s">
        <v>1023</v>
      </c>
      <c r="B680" s="70"/>
      <c r="C680" s="143"/>
      <c r="D680" s="144"/>
      <c r="E680" s="144"/>
    </row>
    <row r="681" spans="1:5" hidden="1">
      <c r="A681" s="68" t="s">
        <v>959</v>
      </c>
      <c r="B681" s="68"/>
      <c r="C681" s="142"/>
      <c r="D681" s="145"/>
      <c r="E681" s="145"/>
    </row>
    <row r="682" spans="1:5" hidden="1">
      <c r="A682" s="68" t="s">
        <v>249</v>
      </c>
      <c r="B682" s="68"/>
      <c r="C682" s="142"/>
      <c r="D682" s="145"/>
      <c r="E682" s="145"/>
    </row>
    <row r="683" spans="1:5" hidden="1">
      <c r="A683" s="68" t="s">
        <v>248</v>
      </c>
      <c r="B683" s="68"/>
      <c r="C683" s="142"/>
      <c r="D683" s="145"/>
      <c r="E683" s="145"/>
    </row>
    <row r="684" spans="1:5" hidden="1">
      <c r="A684" s="70" t="s">
        <v>1024</v>
      </c>
      <c r="B684" s="70"/>
      <c r="C684" s="143"/>
      <c r="D684" s="144"/>
      <c r="E684" s="144"/>
    </row>
    <row r="685" spans="1:5" hidden="1">
      <c r="A685" s="70" t="s">
        <v>1025</v>
      </c>
      <c r="B685" s="70"/>
      <c r="C685" s="143"/>
      <c r="D685" s="144"/>
      <c r="E685" s="144"/>
    </row>
    <row r="686" spans="1:5" hidden="1">
      <c r="A686" s="70" t="s">
        <v>1028</v>
      </c>
      <c r="B686" s="70"/>
      <c r="C686" s="143"/>
      <c r="D686" s="144"/>
      <c r="E686" s="144"/>
    </row>
    <row r="687" spans="1:5" hidden="1">
      <c r="A687" s="70" t="s">
        <v>1029</v>
      </c>
      <c r="B687" s="70"/>
      <c r="C687" s="143"/>
      <c r="D687" s="144"/>
      <c r="E687" s="144"/>
    </row>
    <row r="688" spans="1:5" hidden="1">
      <c r="A688" s="70" t="s">
        <v>1030</v>
      </c>
      <c r="B688" s="70"/>
      <c r="C688" s="143"/>
      <c r="D688" s="144"/>
      <c r="E688" s="144"/>
    </row>
    <row r="689" spans="1:5" hidden="1">
      <c r="A689" s="70" t="s">
        <v>1031</v>
      </c>
      <c r="B689" s="70"/>
      <c r="C689" s="143"/>
      <c r="D689" s="144"/>
      <c r="E689" s="144"/>
    </row>
    <row r="690" spans="1:5" hidden="1">
      <c r="A690" s="70" t="s">
        <v>1032</v>
      </c>
      <c r="B690" s="70"/>
      <c r="C690" s="143"/>
      <c r="D690" s="144"/>
      <c r="E690" s="144"/>
    </row>
    <row r="691" spans="1:5" hidden="1">
      <c r="A691" s="70" t="s">
        <v>0</v>
      </c>
      <c r="B691" s="70"/>
      <c r="C691" s="143"/>
      <c r="D691" s="144"/>
      <c r="E691" s="144"/>
    </row>
    <row r="692" spans="1:5" hidden="1">
      <c r="A692" s="68" t="s">
        <v>981</v>
      </c>
      <c r="B692" s="68"/>
      <c r="C692" s="142"/>
      <c r="D692" s="145"/>
      <c r="E692" s="145"/>
    </row>
    <row r="693" spans="1:5" hidden="1">
      <c r="A693" s="68" t="s">
        <v>249</v>
      </c>
      <c r="B693" s="68"/>
      <c r="C693" s="142"/>
      <c r="D693" s="145"/>
      <c r="E693" s="145"/>
    </row>
    <row r="694" spans="1:5" hidden="1">
      <c r="A694" s="68" t="s">
        <v>248</v>
      </c>
      <c r="B694" s="68"/>
      <c r="C694" s="142"/>
      <c r="D694" s="145"/>
      <c r="E694" s="145"/>
    </row>
    <row r="695" spans="1:5" hidden="1">
      <c r="A695" s="70" t="s">
        <v>1</v>
      </c>
      <c r="B695" s="70"/>
      <c r="C695" s="143"/>
      <c r="D695" s="144"/>
      <c r="E695" s="144"/>
    </row>
    <row r="696" spans="1:5" hidden="1">
      <c r="A696" s="70" t="s">
        <v>2</v>
      </c>
      <c r="B696" s="70"/>
      <c r="C696" s="143"/>
      <c r="D696" s="144"/>
      <c r="E696" s="144"/>
    </row>
    <row r="697" spans="1:5" hidden="1">
      <c r="A697" s="68" t="s">
        <v>984</v>
      </c>
      <c r="B697" s="68"/>
      <c r="C697" s="143"/>
      <c r="D697" s="144"/>
      <c r="E697" s="144"/>
    </row>
    <row r="698" spans="1:5" hidden="1">
      <c r="A698" s="68" t="s">
        <v>249</v>
      </c>
      <c r="B698" s="68"/>
      <c r="C698" s="142"/>
      <c r="D698" s="145"/>
      <c r="E698" s="145"/>
    </row>
    <row r="699" spans="1:5" hidden="1">
      <c r="A699" s="68" t="s">
        <v>248</v>
      </c>
      <c r="B699" s="68"/>
      <c r="C699" s="142"/>
      <c r="D699" s="145"/>
      <c r="E699" s="145"/>
    </row>
    <row r="700" spans="1:5" hidden="1">
      <c r="A700" s="70" t="s">
        <v>3</v>
      </c>
      <c r="B700" s="70"/>
      <c r="C700" s="143"/>
      <c r="D700" s="144"/>
      <c r="E700" s="144"/>
    </row>
    <row r="701" spans="1:5" hidden="1">
      <c r="A701" s="70" t="s">
        <v>4</v>
      </c>
      <c r="B701" s="70"/>
      <c r="C701" s="143"/>
      <c r="D701" s="144"/>
      <c r="E701" s="144"/>
    </row>
    <row r="702" spans="1:5" hidden="1">
      <c r="A702" s="68" t="s">
        <v>987</v>
      </c>
      <c r="B702" s="68"/>
      <c r="C702" s="143"/>
      <c r="D702" s="144"/>
      <c r="E702" s="144"/>
    </row>
    <row r="703" spans="1:5" hidden="1">
      <c r="A703" s="68" t="s">
        <v>249</v>
      </c>
      <c r="B703" s="68"/>
      <c r="C703" s="142"/>
      <c r="D703" s="145"/>
      <c r="E703" s="145"/>
    </row>
    <row r="704" spans="1:5" hidden="1">
      <c r="A704" s="68" t="s">
        <v>248</v>
      </c>
      <c r="B704" s="68"/>
      <c r="C704" s="142"/>
      <c r="D704" s="145"/>
      <c r="E704" s="145"/>
    </row>
    <row r="705" spans="1:5" hidden="1">
      <c r="A705" s="70" t="s">
        <v>5</v>
      </c>
      <c r="B705" s="70"/>
      <c r="C705" s="143"/>
      <c r="D705" s="144"/>
      <c r="E705" s="144"/>
    </row>
    <row r="706" spans="1:5" hidden="1">
      <c r="A706" s="70" t="s">
        <v>6</v>
      </c>
      <c r="B706" s="70"/>
      <c r="C706" s="143"/>
      <c r="D706" s="144"/>
      <c r="E706" s="144"/>
    </row>
    <row r="707" spans="1:5" hidden="1">
      <c r="A707" s="68" t="s">
        <v>991</v>
      </c>
      <c r="B707" s="68"/>
      <c r="C707" s="143"/>
      <c r="D707" s="144"/>
      <c r="E707" s="144"/>
    </row>
    <row r="708" spans="1:5" hidden="1">
      <c r="A708" s="68" t="s">
        <v>249</v>
      </c>
      <c r="B708" s="68"/>
      <c r="C708" s="142"/>
      <c r="D708" s="145"/>
      <c r="E708" s="145"/>
    </row>
    <row r="709" spans="1:5" hidden="1">
      <c r="A709" s="68" t="s">
        <v>248</v>
      </c>
      <c r="B709" s="68"/>
      <c r="C709" s="142"/>
      <c r="D709" s="145"/>
      <c r="E709" s="145"/>
    </row>
    <row r="710" spans="1:5" hidden="1">
      <c r="A710" s="70" t="s">
        <v>756</v>
      </c>
      <c r="B710" s="70"/>
      <c r="C710" s="143"/>
      <c r="D710" s="144"/>
      <c r="E710" s="144"/>
    </row>
    <row r="711" spans="1:5" hidden="1">
      <c r="A711" s="70" t="s">
        <v>757</v>
      </c>
      <c r="B711" s="70"/>
      <c r="C711" s="143"/>
      <c r="D711" s="144"/>
      <c r="E711" s="144"/>
    </row>
    <row r="712" spans="1:5" hidden="1">
      <c r="A712" s="70" t="s">
        <v>758</v>
      </c>
      <c r="B712" s="70"/>
      <c r="C712" s="143"/>
      <c r="D712" s="144"/>
      <c r="E712" s="144"/>
    </row>
    <row r="713" spans="1:5" hidden="1">
      <c r="A713" s="70" t="s">
        <v>998</v>
      </c>
      <c r="B713" s="70"/>
      <c r="C713" s="143"/>
      <c r="D713" s="144"/>
      <c r="E713" s="144"/>
    </row>
    <row r="714" spans="1:5" hidden="1">
      <c r="A714" s="70" t="s">
        <v>999</v>
      </c>
      <c r="B714" s="70"/>
      <c r="C714" s="143"/>
      <c r="D714" s="144"/>
      <c r="E714" s="144"/>
    </row>
    <row r="715" spans="1:5" hidden="1">
      <c r="A715" s="70" t="s">
        <v>1000</v>
      </c>
      <c r="B715" s="70"/>
      <c r="C715" s="143"/>
      <c r="D715" s="144"/>
      <c r="E715" s="144"/>
    </row>
    <row r="716" spans="1:5" hidden="1">
      <c r="A716" s="72" t="s">
        <v>760</v>
      </c>
      <c r="B716" s="68"/>
      <c r="C716" s="142"/>
      <c r="D716" s="145"/>
      <c r="E716" s="145"/>
    </row>
    <row r="717" spans="1:5" hidden="1">
      <c r="A717" s="72" t="s">
        <v>249</v>
      </c>
      <c r="B717" s="68"/>
      <c r="C717" s="142"/>
      <c r="D717" s="145"/>
      <c r="E717" s="145"/>
    </row>
    <row r="718" spans="1:5" hidden="1">
      <c r="A718" s="72" t="s">
        <v>248</v>
      </c>
      <c r="B718" s="68"/>
      <c r="C718" s="142"/>
      <c r="D718" s="145"/>
      <c r="E718" s="145"/>
    </row>
    <row r="719" spans="1:5" hidden="1">
      <c r="A719" s="70"/>
      <c r="B719" s="70"/>
      <c r="C719" s="143"/>
      <c r="D719" s="144"/>
      <c r="E719" s="144"/>
    </row>
    <row r="720" spans="1:5" hidden="1">
      <c r="A720" s="68" t="s">
        <v>23</v>
      </c>
      <c r="B720" s="68"/>
      <c r="C720" s="142"/>
      <c r="D720" s="145"/>
      <c r="E720" s="145"/>
    </row>
    <row r="721" spans="1:5" hidden="1">
      <c r="A721" s="68" t="s">
        <v>249</v>
      </c>
      <c r="B721" s="68"/>
      <c r="C721" s="142"/>
      <c r="D721" s="145"/>
      <c r="E721" s="145"/>
    </row>
    <row r="722" spans="1:5" hidden="1">
      <c r="A722" s="68" t="s">
        <v>248</v>
      </c>
      <c r="B722" s="68"/>
      <c r="C722" s="142"/>
      <c r="D722" s="145"/>
      <c r="E722" s="145"/>
    </row>
    <row r="723" spans="1:5" hidden="1">
      <c r="A723" s="70" t="s">
        <v>25</v>
      </c>
      <c r="B723" s="70"/>
      <c r="C723" s="143"/>
      <c r="D723" s="144"/>
      <c r="E723" s="144"/>
    </row>
    <row r="724" spans="1:5" hidden="1">
      <c r="A724" s="70" t="s">
        <v>26</v>
      </c>
      <c r="B724" s="70"/>
      <c r="C724" s="143"/>
      <c r="D724" s="144"/>
      <c r="E724" s="144"/>
    </row>
    <row r="725" spans="1:5" hidden="1">
      <c r="A725" s="70" t="s">
        <v>33</v>
      </c>
      <c r="B725" s="70"/>
      <c r="C725" s="143"/>
      <c r="D725" s="144"/>
      <c r="E725" s="144"/>
    </row>
    <row r="726" spans="1:5" hidden="1">
      <c r="A726" s="70" t="s">
        <v>34</v>
      </c>
      <c r="B726" s="70"/>
      <c r="C726" s="143"/>
      <c r="D726" s="144"/>
      <c r="E726" s="144"/>
    </row>
    <row r="727" spans="1:5" hidden="1">
      <c r="A727" s="68" t="s">
        <v>41</v>
      </c>
      <c r="B727" s="68"/>
      <c r="C727" s="142"/>
      <c r="D727" s="145"/>
      <c r="E727" s="145"/>
    </row>
    <row r="728" spans="1:5" hidden="1">
      <c r="A728" s="68" t="s">
        <v>761</v>
      </c>
      <c r="B728" s="68"/>
      <c r="C728" s="142"/>
      <c r="D728" s="145"/>
      <c r="E728" s="145"/>
    </row>
    <row r="729" spans="1:5" hidden="1">
      <c r="A729" s="68" t="s">
        <v>762</v>
      </c>
      <c r="B729" s="68"/>
      <c r="C729" s="142"/>
      <c r="D729" s="145"/>
      <c r="E729" s="145"/>
    </row>
    <row r="730" spans="1:5" hidden="1">
      <c r="A730" s="70" t="s">
        <v>44</v>
      </c>
      <c r="B730" s="70"/>
      <c r="C730" s="143"/>
      <c r="D730" s="144"/>
      <c r="E730" s="144"/>
    </row>
    <row r="731" spans="1:5" ht="10.5" hidden="1" customHeight="1">
      <c r="A731" s="70" t="s">
        <v>174</v>
      </c>
      <c r="B731" s="70"/>
      <c r="C731" s="143"/>
      <c r="D731" s="144"/>
      <c r="E731" s="144"/>
    </row>
    <row r="732" spans="1:5" hidden="1">
      <c r="A732" s="70" t="s">
        <v>47</v>
      </c>
      <c r="B732" s="70"/>
      <c r="C732" s="143"/>
      <c r="D732" s="144"/>
      <c r="E732" s="144"/>
    </row>
    <row r="733" spans="1:5" hidden="1">
      <c r="A733" s="70" t="s">
        <v>763</v>
      </c>
      <c r="B733" s="70"/>
      <c r="C733" s="143"/>
      <c r="D733" s="144"/>
      <c r="E733" s="144"/>
    </row>
    <row r="734" spans="1:5" hidden="1">
      <c r="A734" s="70" t="s">
        <v>51</v>
      </c>
      <c r="B734" s="70"/>
      <c r="C734" s="143"/>
      <c r="D734" s="144"/>
      <c r="E734" s="144"/>
    </row>
    <row r="735" spans="1:5" hidden="1">
      <c r="A735" s="70" t="s">
        <v>52</v>
      </c>
      <c r="B735" s="70"/>
      <c r="C735" s="143"/>
      <c r="D735" s="144"/>
      <c r="E735" s="144"/>
    </row>
    <row r="736" spans="1:5" hidden="1">
      <c r="A736" s="70" t="s">
        <v>764</v>
      </c>
      <c r="B736" s="70"/>
      <c r="C736" s="143"/>
      <c r="D736" s="144"/>
      <c r="E736" s="144"/>
    </row>
    <row r="737" spans="1:5" hidden="1">
      <c r="A737" s="70" t="s">
        <v>765</v>
      </c>
      <c r="B737" s="70"/>
      <c r="C737" s="143"/>
      <c r="D737" s="144"/>
      <c r="E737" s="144"/>
    </row>
    <row r="738" spans="1:5" hidden="1">
      <c r="A738" s="70" t="s">
        <v>55</v>
      </c>
      <c r="B738" s="70"/>
      <c r="C738" s="143"/>
      <c r="D738" s="144"/>
      <c r="E738" s="144"/>
    </row>
    <row r="739" spans="1:5" hidden="1">
      <c r="A739" s="70" t="s">
        <v>766</v>
      </c>
      <c r="B739" s="70"/>
      <c r="C739" s="143"/>
      <c r="D739" s="144"/>
      <c r="E739" s="144"/>
    </row>
    <row r="740" spans="1:5" hidden="1">
      <c r="A740" s="68" t="s">
        <v>56</v>
      </c>
      <c r="B740" s="68"/>
      <c r="C740" s="142"/>
      <c r="D740" s="145"/>
      <c r="E740" s="145"/>
    </row>
    <row r="741" spans="1:5" hidden="1">
      <c r="A741" s="68" t="s">
        <v>249</v>
      </c>
      <c r="B741" s="68"/>
      <c r="C741" s="142"/>
      <c r="D741" s="145"/>
      <c r="E741" s="145"/>
    </row>
    <row r="742" spans="1:5" hidden="1">
      <c r="A742" s="68" t="s">
        <v>248</v>
      </c>
      <c r="B742" s="68"/>
      <c r="C742" s="142"/>
      <c r="D742" s="145"/>
      <c r="E742" s="145"/>
    </row>
    <row r="743" spans="1:5" hidden="1">
      <c r="A743" s="70" t="s">
        <v>59</v>
      </c>
      <c r="B743" s="70"/>
      <c r="C743" s="143"/>
      <c r="D743" s="144"/>
      <c r="E743" s="144"/>
    </row>
    <row r="744" spans="1:5" hidden="1">
      <c r="A744" s="70" t="s">
        <v>60</v>
      </c>
      <c r="B744" s="70"/>
      <c r="C744" s="143"/>
      <c r="D744" s="144"/>
      <c r="E744" s="144"/>
    </row>
    <row r="745" spans="1:5" hidden="1">
      <c r="A745" s="70" t="s">
        <v>62</v>
      </c>
      <c r="B745" s="70"/>
      <c r="C745" s="143"/>
      <c r="D745" s="144"/>
      <c r="E745" s="144"/>
    </row>
    <row r="746" spans="1:5" hidden="1">
      <c r="A746" s="70" t="s">
        <v>63</v>
      </c>
      <c r="B746" s="70"/>
      <c r="C746" s="143"/>
      <c r="D746" s="144"/>
      <c r="E746" s="144"/>
    </row>
    <row r="747" spans="1:5" hidden="1">
      <c r="A747" s="68" t="s">
        <v>64</v>
      </c>
      <c r="B747" s="68"/>
      <c r="C747" s="142"/>
      <c r="D747" s="145"/>
      <c r="E747" s="145"/>
    </row>
    <row r="748" spans="1:5" hidden="1">
      <c r="A748" s="68" t="s">
        <v>761</v>
      </c>
      <c r="B748" s="68"/>
      <c r="C748" s="142"/>
      <c r="D748" s="145"/>
      <c r="E748" s="145"/>
    </row>
    <row r="749" spans="1:5" hidden="1">
      <c r="A749" s="68" t="s">
        <v>767</v>
      </c>
      <c r="B749" s="68"/>
      <c r="C749" s="142"/>
      <c r="D749" s="145"/>
      <c r="E749" s="145"/>
    </row>
    <row r="750" spans="1:5" hidden="1">
      <c r="A750" s="70" t="s">
        <v>65</v>
      </c>
      <c r="B750" s="70"/>
      <c r="C750" s="143"/>
      <c r="D750" s="144"/>
      <c r="E750" s="144"/>
    </row>
    <row r="751" spans="1:5" hidden="1">
      <c r="A751" s="70" t="s">
        <v>66</v>
      </c>
      <c r="B751" s="70"/>
      <c r="C751" s="143"/>
      <c r="D751" s="144"/>
      <c r="E751" s="144"/>
    </row>
    <row r="752" spans="1:5" hidden="1">
      <c r="A752" s="68" t="s">
        <v>23</v>
      </c>
      <c r="B752" s="68"/>
      <c r="C752" s="142"/>
      <c r="D752" s="145"/>
      <c r="E752" s="145"/>
    </row>
    <row r="753" spans="1:5" hidden="1">
      <c r="A753" s="68" t="s">
        <v>249</v>
      </c>
      <c r="B753" s="68"/>
      <c r="C753" s="142"/>
      <c r="D753" s="145"/>
      <c r="E753" s="145"/>
    </row>
    <row r="754" spans="1:5" hidden="1">
      <c r="A754" s="68" t="s">
        <v>248</v>
      </c>
      <c r="B754" s="68"/>
      <c r="C754" s="142"/>
      <c r="D754" s="145"/>
      <c r="E754" s="145"/>
    </row>
    <row r="755" spans="1:5" hidden="1">
      <c r="A755" s="70" t="s">
        <v>25</v>
      </c>
      <c r="B755" s="70"/>
      <c r="C755" s="143"/>
      <c r="D755" s="144"/>
      <c r="E755" s="144"/>
    </row>
    <row r="756" spans="1:5" hidden="1">
      <c r="A756" s="70" t="s">
        <v>26</v>
      </c>
      <c r="B756" s="70"/>
      <c r="C756" s="143"/>
      <c r="D756" s="144"/>
      <c r="E756" s="144"/>
    </row>
    <row r="757" spans="1:5" hidden="1">
      <c r="A757" s="70" t="s">
        <v>33</v>
      </c>
      <c r="B757" s="70"/>
      <c r="C757" s="143"/>
      <c r="D757" s="144"/>
      <c r="E757" s="144"/>
    </row>
    <row r="758" spans="1:5" hidden="1">
      <c r="A758" s="70" t="s">
        <v>34</v>
      </c>
      <c r="B758" s="70"/>
      <c r="C758" s="143"/>
      <c r="D758" s="144"/>
      <c r="E758" s="144"/>
    </row>
    <row r="759" spans="1:5" hidden="1">
      <c r="A759" s="68" t="s">
        <v>90</v>
      </c>
      <c r="B759" s="68"/>
      <c r="C759" s="142"/>
      <c r="D759" s="145"/>
      <c r="E759" s="145"/>
    </row>
    <row r="760" spans="1:5" hidden="1">
      <c r="A760" s="68" t="s">
        <v>761</v>
      </c>
      <c r="B760" s="68"/>
      <c r="C760" s="142"/>
      <c r="D760" s="145"/>
      <c r="E760" s="145"/>
    </row>
    <row r="761" spans="1:5" hidden="1">
      <c r="A761" s="68" t="s">
        <v>762</v>
      </c>
      <c r="B761" s="68"/>
      <c r="C761" s="142"/>
      <c r="D761" s="145"/>
      <c r="E761" s="145"/>
    </row>
    <row r="762" spans="1:5" hidden="1">
      <c r="A762" s="70" t="s">
        <v>92</v>
      </c>
      <c r="B762" s="70"/>
      <c r="C762" s="143"/>
      <c r="D762" s="144"/>
      <c r="E762" s="144"/>
    </row>
    <row r="763" spans="1:5" hidden="1">
      <c r="A763" s="70" t="s">
        <v>93</v>
      </c>
      <c r="B763" s="70"/>
      <c r="C763" s="143"/>
      <c r="D763" s="144"/>
      <c r="E763" s="144"/>
    </row>
    <row r="764" spans="1:5" hidden="1">
      <c r="A764" s="68" t="s">
        <v>56</v>
      </c>
      <c r="B764" s="68"/>
      <c r="C764" s="142"/>
      <c r="D764" s="145"/>
      <c r="E764" s="145"/>
    </row>
    <row r="765" spans="1:5" hidden="1">
      <c r="A765" s="68" t="s">
        <v>249</v>
      </c>
      <c r="B765" s="68"/>
      <c r="C765" s="142"/>
      <c r="D765" s="145"/>
      <c r="E765" s="145"/>
    </row>
    <row r="766" spans="1:5" hidden="1">
      <c r="A766" s="68" t="s">
        <v>248</v>
      </c>
      <c r="B766" s="68"/>
      <c r="C766" s="142"/>
      <c r="D766" s="145"/>
      <c r="E766" s="145"/>
    </row>
    <row r="767" spans="1:5" hidden="1">
      <c r="A767" s="70" t="s">
        <v>59</v>
      </c>
      <c r="B767" s="70"/>
      <c r="C767" s="143"/>
      <c r="D767" s="144"/>
      <c r="E767" s="144"/>
    </row>
    <row r="768" spans="1:5" hidden="1">
      <c r="A768" s="70" t="s">
        <v>60</v>
      </c>
      <c r="B768" s="70"/>
      <c r="C768" s="143"/>
      <c r="D768" s="144"/>
      <c r="E768" s="144"/>
    </row>
    <row r="769" spans="1:5" hidden="1">
      <c r="A769" s="70" t="s">
        <v>62</v>
      </c>
      <c r="B769" s="70"/>
      <c r="C769" s="143"/>
      <c r="D769" s="144"/>
      <c r="E769" s="144"/>
    </row>
    <row r="770" spans="1:5" hidden="1">
      <c r="A770" s="70" t="s">
        <v>63</v>
      </c>
      <c r="B770" s="70"/>
      <c r="C770" s="143"/>
      <c r="D770" s="144"/>
      <c r="E770" s="144"/>
    </row>
    <row r="771" spans="1:5" hidden="1">
      <c r="A771" s="68" t="s">
        <v>94</v>
      </c>
      <c r="B771" s="68"/>
      <c r="C771" s="142"/>
      <c r="D771" s="145"/>
      <c r="E771" s="145"/>
    </row>
    <row r="772" spans="1:5" hidden="1">
      <c r="A772" s="68" t="s">
        <v>761</v>
      </c>
      <c r="B772" s="68"/>
      <c r="C772" s="142"/>
      <c r="D772" s="145"/>
      <c r="E772" s="145"/>
    </row>
    <row r="773" spans="1:5" hidden="1">
      <c r="A773" s="68" t="s">
        <v>767</v>
      </c>
      <c r="B773" s="68"/>
      <c r="C773" s="142"/>
      <c r="D773" s="145"/>
      <c r="E773" s="145"/>
    </row>
    <row r="774" spans="1:5" hidden="1">
      <c r="A774" s="70" t="s">
        <v>95</v>
      </c>
      <c r="B774" s="70"/>
      <c r="C774" s="143"/>
      <c r="D774" s="144"/>
      <c r="E774" s="144"/>
    </row>
    <row r="775" spans="1:5" hidden="1">
      <c r="A775" s="70" t="s">
        <v>96</v>
      </c>
      <c r="B775" s="70"/>
      <c r="C775" s="143"/>
      <c r="D775" s="144"/>
      <c r="E775" s="144"/>
    </row>
    <row r="776" spans="1:5" hidden="1">
      <c r="A776" s="72" t="s">
        <v>768</v>
      </c>
      <c r="B776" s="68"/>
      <c r="C776" s="142"/>
      <c r="D776" s="145"/>
      <c r="E776" s="145"/>
    </row>
    <row r="777" spans="1:5" hidden="1">
      <c r="A777" s="72" t="s">
        <v>249</v>
      </c>
      <c r="B777" s="68"/>
      <c r="C777" s="142"/>
      <c r="D777" s="145"/>
      <c r="E777" s="145"/>
    </row>
    <row r="778" spans="1:5" hidden="1">
      <c r="A778" s="72" t="s">
        <v>248</v>
      </c>
      <c r="B778" s="68"/>
      <c r="C778" s="142"/>
      <c r="D778" s="145"/>
      <c r="E778" s="145"/>
    </row>
    <row r="779" spans="1:5" hidden="1">
      <c r="A779" s="70"/>
      <c r="B779" s="70"/>
      <c r="C779" s="143"/>
      <c r="D779" s="144"/>
      <c r="E779" s="144"/>
    </row>
    <row r="780" spans="1:5" hidden="1">
      <c r="A780" s="68" t="s">
        <v>769</v>
      </c>
      <c r="B780" s="68"/>
      <c r="C780" s="142"/>
      <c r="D780" s="145"/>
      <c r="E780" s="145"/>
    </row>
    <row r="781" spans="1:5" hidden="1">
      <c r="A781" s="68" t="s">
        <v>779</v>
      </c>
      <c r="B781" s="68"/>
      <c r="C781" s="142"/>
      <c r="D781" s="145"/>
      <c r="E781" s="145"/>
    </row>
    <row r="782" spans="1:5" hidden="1">
      <c r="A782" s="68" t="s">
        <v>778</v>
      </c>
      <c r="B782" s="68"/>
      <c r="C782" s="142"/>
      <c r="D782" s="145"/>
      <c r="E782" s="145"/>
    </row>
    <row r="783" spans="1:5" hidden="1">
      <c r="A783" s="70" t="s">
        <v>770</v>
      </c>
      <c r="B783" s="70"/>
      <c r="C783" s="143"/>
      <c r="D783" s="144"/>
      <c r="E783" s="144"/>
    </row>
    <row r="784" spans="1:5" ht="10.5" hidden="1" customHeight="1">
      <c r="A784" s="70" t="s">
        <v>771</v>
      </c>
      <c r="B784" s="70"/>
      <c r="C784" s="143"/>
      <c r="D784" s="144"/>
      <c r="E784" s="144"/>
    </row>
    <row r="785" spans="1:5" ht="10.5" hidden="1" customHeight="1">
      <c r="A785" s="70" t="s">
        <v>772</v>
      </c>
      <c r="B785" s="70"/>
      <c r="C785" s="143"/>
      <c r="D785" s="144"/>
      <c r="E785" s="144"/>
    </row>
    <row r="786" spans="1:5" ht="10.5" hidden="1" customHeight="1">
      <c r="A786" s="70" t="s">
        <v>773</v>
      </c>
      <c r="B786" s="70"/>
      <c r="C786" s="143"/>
      <c r="D786" s="144"/>
      <c r="E786" s="144"/>
    </row>
    <row r="787" spans="1:5" hidden="1">
      <c r="A787" s="70" t="s">
        <v>774</v>
      </c>
      <c r="B787" s="70"/>
      <c r="C787" s="143"/>
      <c r="D787" s="144"/>
      <c r="E787" s="144"/>
    </row>
    <row r="788" spans="1:5" ht="10.5" hidden="1" customHeight="1">
      <c r="A788" s="70" t="s">
        <v>775</v>
      </c>
      <c r="B788" s="70"/>
      <c r="C788" s="143"/>
      <c r="D788" s="144"/>
      <c r="E788" s="144"/>
    </row>
    <row r="789" spans="1:5" ht="10.5" hidden="1" customHeight="1">
      <c r="A789" s="70" t="s">
        <v>776</v>
      </c>
      <c r="B789" s="70"/>
      <c r="C789" s="143"/>
      <c r="D789" s="144"/>
      <c r="E789" s="144"/>
    </row>
    <row r="790" spans="1:5" ht="10.5" hidden="1" customHeight="1">
      <c r="A790" s="70" t="s">
        <v>777</v>
      </c>
      <c r="B790" s="70"/>
      <c r="C790" s="143"/>
      <c r="D790" s="144"/>
      <c r="E790" s="144"/>
    </row>
    <row r="791" spans="1:5" hidden="1">
      <c r="A791" s="68" t="s">
        <v>112</v>
      </c>
      <c r="B791" s="68"/>
      <c r="C791" s="142"/>
      <c r="D791" s="145"/>
      <c r="E791" s="145"/>
    </row>
    <row r="792" spans="1:5" hidden="1">
      <c r="A792" s="68" t="s">
        <v>779</v>
      </c>
      <c r="B792" s="68"/>
      <c r="C792" s="142"/>
      <c r="D792" s="145"/>
      <c r="E792" s="145"/>
    </row>
    <row r="793" spans="1:5" hidden="1">
      <c r="A793" s="68" t="s">
        <v>778</v>
      </c>
      <c r="B793" s="68"/>
      <c r="C793" s="142"/>
      <c r="D793" s="145"/>
      <c r="E793" s="145"/>
    </row>
    <row r="794" spans="1:5" ht="10.5" hidden="1" customHeight="1">
      <c r="A794" s="70" t="s">
        <v>114</v>
      </c>
      <c r="B794" s="70"/>
      <c r="C794" s="143"/>
      <c r="D794" s="144"/>
      <c r="E794" s="144"/>
    </row>
    <row r="795" spans="1:5" ht="10.5" hidden="1" customHeight="1">
      <c r="A795" s="70" t="s">
        <v>115</v>
      </c>
      <c r="B795" s="70"/>
      <c r="C795" s="143"/>
      <c r="D795" s="144"/>
      <c r="E795" s="144"/>
    </row>
    <row r="796" spans="1:5" ht="10.5" hidden="1" customHeight="1">
      <c r="A796" s="70" t="s">
        <v>117</v>
      </c>
      <c r="B796" s="70"/>
      <c r="C796" s="143"/>
      <c r="D796" s="144"/>
      <c r="E796" s="144"/>
    </row>
    <row r="797" spans="1:5" ht="10.5" hidden="1" customHeight="1">
      <c r="A797" s="70" t="s">
        <v>118</v>
      </c>
      <c r="B797" s="70"/>
      <c r="C797" s="143"/>
      <c r="D797" s="144"/>
      <c r="E797" s="144"/>
    </row>
    <row r="798" spans="1:5" hidden="1">
      <c r="A798" s="68" t="s">
        <v>120</v>
      </c>
      <c r="B798" s="68"/>
      <c r="C798" s="142"/>
      <c r="D798" s="145"/>
      <c r="E798" s="145"/>
    </row>
    <row r="799" spans="1:5" hidden="1">
      <c r="A799" s="68" t="s">
        <v>779</v>
      </c>
      <c r="B799" s="68"/>
      <c r="C799" s="142"/>
      <c r="D799" s="145"/>
      <c r="E799" s="145"/>
    </row>
    <row r="800" spans="1:5" hidden="1">
      <c r="A800" s="68" t="s">
        <v>778</v>
      </c>
      <c r="B800" s="68"/>
      <c r="C800" s="142"/>
      <c r="D800" s="145"/>
      <c r="E800" s="145"/>
    </row>
    <row r="801" spans="1:5" hidden="1">
      <c r="A801" s="70" t="s">
        <v>120</v>
      </c>
      <c r="B801" s="70"/>
      <c r="C801" s="143"/>
      <c r="D801" s="144"/>
      <c r="E801" s="144"/>
    </row>
    <row r="802" spans="1:5" hidden="1">
      <c r="A802" s="70" t="s">
        <v>122</v>
      </c>
      <c r="B802" s="70"/>
      <c r="C802" s="143"/>
      <c r="D802" s="144"/>
      <c r="E802" s="144"/>
    </row>
    <row r="803" spans="1:5" hidden="1">
      <c r="A803" s="68" t="s">
        <v>141</v>
      </c>
      <c r="B803" s="68"/>
      <c r="C803" s="142"/>
      <c r="D803" s="145"/>
      <c r="E803" s="145"/>
    </row>
    <row r="804" spans="1:5" hidden="1">
      <c r="A804" s="68" t="s">
        <v>779</v>
      </c>
      <c r="B804" s="68"/>
      <c r="C804" s="142"/>
      <c r="D804" s="145"/>
      <c r="E804" s="145"/>
    </row>
    <row r="805" spans="1:5" hidden="1">
      <c r="A805" s="68" t="s">
        <v>778</v>
      </c>
      <c r="B805" s="68"/>
      <c r="C805" s="142"/>
      <c r="D805" s="145"/>
      <c r="E805" s="145"/>
    </row>
    <row r="806" spans="1:5" hidden="1">
      <c r="A806" s="70" t="s">
        <v>143</v>
      </c>
      <c r="B806" s="70"/>
      <c r="C806" s="143"/>
      <c r="D806" s="144"/>
      <c r="E806" s="144"/>
    </row>
    <row r="807" spans="1:5" hidden="1">
      <c r="A807" s="70" t="s">
        <v>144</v>
      </c>
      <c r="B807" s="70"/>
      <c r="C807" s="143"/>
      <c r="D807" s="144"/>
      <c r="E807" s="144"/>
    </row>
    <row r="808" spans="1:5" ht="10.5" hidden="1" customHeight="1">
      <c r="A808" s="70" t="s">
        <v>146</v>
      </c>
      <c r="B808" s="70"/>
      <c r="C808" s="143"/>
      <c r="D808" s="144"/>
      <c r="E808" s="144"/>
    </row>
    <row r="809" spans="1:5" hidden="1">
      <c r="A809" s="70" t="s">
        <v>147</v>
      </c>
      <c r="B809" s="70"/>
      <c r="C809" s="143"/>
      <c r="D809" s="144"/>
      <c r="E809" s="144"/>
    </row>
    <row r="810" spans="1:5" hidden="1">
      <c r="A810" s="70" t="s">
        <v>149</v>
      </c>
      <c r="B810" s="70"/>
      <c r="C810" s="143"/>
      <c r="D810" s="144"/>
      <c r="E810" s="144"/>
    </row>
    <row r="811" spans="1:5" ht="10.5" hidden="1" customHeight="1">
      <c r="A811" s="70" t="s">
        <v>150</v>
      </c>
      <c r="B811" s="70"/>
      <c r="C811" s="143"/>
      <c r="D811" s="144"/>
      <c r="E811" s="144"/>
    </row>
    <row r="812" spans="1:5" hidden="1">
      <c r="A812" s="70" t="s">
        <v>152</v>
      </c>
      <c r="B812" s="70"/>
      <c r="C812" s="143"/>
      <c r="D812" s="144"/>
      <c r="E812" s="144"/>
    </row>
    <row r="813" spans="1:5" hidden="1">
      <c r="A813" s="70" t="s">
        <v>153</v>
      </c>
      <c r="B813" s="70"/>
      <c r="C813" s="143"/>
      <c r="D813" s="144"/>
      <c r="E813" s="144"/>
    </row>
    <row r="814" spans="1:5" s="94" customFormat="1" hidden="1">
      <c r="A814" s="93" t="s">
        <v>442</v>
      </c>
      <c r="B814" s="70"/>
      <c r="C814" s="143"/>
      <c r="D814" s="143"/>
      <c r="E814" s="143"/>
    </row>
    <row r="815" spans="1:5">
      <c r="A815" s="72" t="s">
        <v>780</v>
      </c>
      <c r="B815" s="68"/>
      <c r="C815" s="142"/>
      <c r="D815" s="145"/>
      <c r="E815" s="145"/>
    </row>
    <row r="816" spans="1:5">
      <c r="A816" s="72" t="s">
        <v>779</v>
      </c>
      <c r="B816" s="68"/>
      <c r="C816" s="145"/>
      <c r="D816" s="145"/>
      <c r="E816" s="145"/>
    </row>
    <row r="817" spans="1:5">
      <c r="A817" s="72" t="s">
        <v>778</v>
      </c>
      <c r="B817" s="68"/>
      <c r="C817" s="145"/>
      <c r="D817" s="145"/>
      <c r="E817" s="145"/>
    </row>
    <row r="818" spans="1:5" ht="41.25" customHeight="1">
      <c r="A818" s="73"/>
      <c r="B818" s="74"/>
      <c r="C818" s="58"/>
      <c r="D818" s="58"/>
      <c r="E818" s="58"/>
    </row>
    <row r="819" spans="1:5" ht="35.25" customHeight="1">
      <c r="A819" s="102" t="s">
        <v>175</v>
      </c>
      <c r="B819" s="103"/>
      <c r="C819" s="104"/>
      <c r="D819" s="105"/>
      <c r="E819" s="105"/>
    </row>
    <row r="820" spans="1:5" ht="23.25" customHeight="1">
      <c r="A820" s="102" t="s">
        <v>177</v>
      </c>
      <c r="B820" s="106"/>
      <c r="C820" s="104"/>
      <c r="D820" s="105"/>
      <c r="E820" s="105" t="s">
        <v>177</v>
      </c>
    </row>
    <row r="821" spans="1:5" ht="35.25" customHeight="1">
      <c r="A821" s="102" t="s">
        <v>176</v>
      </c>
      <c r="B821" s="103"/>
      <c r="C821" s="104"/>
      <c r="D821" s="105"/>
      <c r="E821" s="105"/>
    </row>
    <row r="822" spans="1:5">
      <c r="A822" s="64"/>
      <c r="B822" s="75"/>
      <c r="C822" s="60"/>
    </row>
    <row r="823" spans="1:5">
      <c r="A823" s="56"/>
      <c r="C823" s="76"/>
      <c r="D823" s="60"/>
      <c r="E823" s="60"/>
    </row>
    <row r="824" spans="1:5">
      <c r="A824" s="79"/>
    </row>
    <row r="825" spans="1:5">
      <c r="A825" s="80"/>
    </row>
  </sheetData>
  <mergeCells count="4">
    <mergeCell ref="A1:E1"/>
    <mergeCell ref="E415:H415"/>
    <mergeCell ref="C7:E7"/>
    <mergeCell ref="C421:E421"/>
  </mergeCells>
  <phoneticPr fontId="0" type="noConversion"/>
  <pageMargins left="0.8" right="0.23622047244094491" top="7.874015748031496E-2" bottom="7.874015748031496E-2" header="0.19685039370078741" footer="0.19685039370078741"/>
  <pageSetup paperSize="9" scale="90" orientation="landscape" verticalDpi="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E1013"/>
  <sheetViews>
    <sheetView showGridLines="0" view="pageBreakPreview" topLeftCell="A92" zoomScale="85" zoomScaleNormal="80" zoomScaleSheetLayoutView="100" workbookViewId="0">
      <selection activeCell="C476" sqref="C476"/>
    </sheetView>
  </sheetViews>
  <sheetFormatPr defaultRowHeight="15" outlineLevelRow="1"/>
  <cols>
    <col min="1" max="1" width="58.7109375" style="61" customWidth="1"/>
    <col min="2" max="2" width="13.85546875" style="61" customWidth="1"/>
    <col min="3" max="3" width="23.5703125" style="61" customWidth="1"/>
    <col min="4" max="4" width="22.7109375" style="56" customWidth="1"/>
    <col min="5" max="5" width="25.5703125" style="56" customWidth="1"/>
    <col min="6" max="16384" width="9.140625" style="3"/>
  </cols>
  <sheetData>
    <row r="1" spans="1:5" s="9" customFormat="1">
      <c r="A1" s="56" t="s">
        <v>634</v>
      </c>
      <c r="B1" s="81"/>
      <c r="C1" s="81"/>
      <c r="D1" s="58"/>
      <c r="E1" s="59"/>
    </row>
    <row r="2" spans="1:5">
      <c r="A2" s="62"/>
      <c r="B2" s="76"/>
      <c r="C2" s="76"/>
      <c r="E2" s="63"/>
    </row>
    <row r="3" spans="1:5" ht="13.5" customHeight="1">
      <c r="A3" s="62"/>
      <c r="B3" s="76"/>
      <c r="C3" s="76"/>
      <c r="E3" s="63"/>
    </row>
    <row r="4" spans="1:5" s="77" customFormat="1" ht="15.75">
      <c r="A4" s="134" t="s">
        <v>1034</v>
      </c>
    </row>
    <row r="5" spans="1:5" s="77" customFormat="1" ht="15.75">
      <c r="A5" s="134"/>
    </row>
    <row r="6" spans="1:5" s="77" customFormat="1" ht="15.75">
      <c r="A6" s="134"/>
    </row>
    <row r="7" spans="1:5" ht="9.75" customHeight="1">
      <c r="A7" s="82"/>
      <c r="B7" s="56"/>
      <c r="C7" s="56"/>
    </row>
    <row r="8" spans="1:5" ht="19.5" customHeight="1">
      <c r="A8" s="101" t="s">
        <v>276</v>
      </c>
      <c r="B8" s="154" t="s">
        <v>1033</v>
      </c>
      <c r="C8" s="155"/>
      <c r="D8" s="155"/>
      <c r="E8" s="156"/>
    </row>
    <row r="9" spans="1:5" ht="27.75" customHeight="1">
      <c r="A9" s="120"/>
      <c r="B9" s="120"/>
      <c r="C9" s="137">
        <v>2015</v>
      </c>
      <c r="D9" s="137">
        <v>2016</v>
      </c>
      <c r="E9" s="137">
        <v>2017</v>
      </c>
    </row>
    <row r="10" spans="1:5" ht="13.5" customHeight="1">
      <c r="A10" s="136">
        <v>1</v>
      </c>
      <c r="B10" s="136">
        <v>2</v>
      </c>
      <c r="C10" s="136"/>
      <c r="D10" s="136">
        <v>3</v>
      </c>
      <c r="E10" s="136">
        <v>4</v>
      </c>
    </row>
    <row r="11" spans="1:5" s="55" customFormat="1" ht="16.5" customHeight="1">
      <c r="A11" s="83" t="s">
        <v>188</v>
      </c>
      <c r="B11" s="84"/>
      <c r="C11" s="115">
        <v>116094147.16</v>
      </c>
      <c r="D11" s="121">
        <v>75762049</v>
      </c>
      <c r="E11" s="98">
        <v>148960871</v>
      </c>
    </row>
    <row r="12" spans="1:5">
      <c r="A12" s="67" t="s">
        <v>178</v>
      </c>
      <c r="B12" s="66"/>
      <c r="C12" s="115">
        <v>655066283</v>
      </c>
      <c r="D12" s="115">
        <v>788920791</v>
      </c>
      <c r="E12" s="98">
        <v>842952340</v>
      </c>
    </row>
    <row r="13" spans="1:5">
      <c r="A13" s="85" t="s">
        <v>179</v>
      </c>
      <c r="B13" s="66"/>
      <c r="C13" s="116">
        <v>198023</v>
      </c>
      <c r="D13" s="115">
        <v>614109</v>
      </c>
      <c r="E13" s="98">
        <v>724896</v>
      </c>
    </row>
    <row r="14" spans="1:5">
      <c r="A14" s="67" t="s">
        <v>661</v>
      </c>
      <c r="B14" s="66"/>
      <c r="C14" s="117">
        <v>14447616</v>
      </c>
      <c r="D14" s="115">
        <v>1884307</v>
      </c>
      <c r="E14" s="98">
        <v>2711693</v>
      </c>
    </row>
    <row r="15" spans="1:5" s="91" customFormat="1" ht="16.5" customHeight="1">
      <c r="A15" s="86" t="s">
        <v>181</v>
      </c>
      <c r="B15" s="92"/>
      <c r="C15" s="115">
        <v>640420644</v>
      </c>
      <c r="D15" s="115">
        <v>786422374</v>
      </c>
      <c r="E15" s="98">
        <v>839515751</v>
      </c>
    </row>
    <row r="16" spans="1:5" ht="13.5" customHeight="1">
      <c r="A16" s="67"/>
      <c r="B16" s="66"/>
      <c r="C16" s="118"/>
      <c r="D16" s="119"/>
      <c r="E16" s="98"/>
    </row>
    <row r="17" spans="1:5" s="91" customFormat="1">
      <c r="A17" s="67" t="s">
        <v>190</v>
      </c>
      <c r="B17" s="92"/>
      <c r="C17" s="108">
        <v>680752742.29999995</v>
      </c>
      <c r="D17" s="119">
        <v>713223552.75</v>
      </c>
      <c r="E17" s="98">
        <v>768601679.20000005</v>
      </c>
    </row>
    <row r="18" spans="1:5" s="9" customFormat="1">
      <c r="A18" s="68" t="s">
        <v>586</v>
      </c>
      <c r="B18" s="68">
        <v>2111</v>
      </c>
      <c r="C18" s="108">
        <v>341837199.18000001</v>
      </c>
      <c r="D18" s="108">
        <v>401606638.44999999</v>
      </c>
      <c r="E18" s="98">
        <v>435413642.23000002</v>
      </c>
    </row>
    <row r="19" spans="1:5" outlineLevel="1">
      <c r="A19" s="70" t="s">
        <v>588</v>
      </c>
      <c r="B19" s="70">
        <v>21111100</v>
      </c>
      <c r="C19" s="122"/>
      <c r="D19" s="122"/>
      <c r="E19" s="99"/>
    </row>
    <row r="20" spans="1:5" outlineLevel="1">
      <c r="A20" s="70" t="s">
        <v>589</v>
      </c>
      <c r="B20" s="70">
        <v>21111200</v>
      </c>
      <c r="C20" s="122"/>
      <c r="D20" s="122"/>
      <c r="E20" s="99"/>
    </row>
    <row r="21" spans="1:5" ht="76.5" hidden="1" customHeight="1" outlineLevel="1">
      <c r="A21" s="70" t="s">
        <v>590</v>
      </c>
      <c r="B21" s="70">
        <v>21111300</v>
      </c>
      <c r="C21" s="122"/>
      <c r="D21" s="122"/>
      <c r="E21" s="99"/>
    </row>
    <row r="22" spans="1:5" outlineLevel="1">
      <c r="A22" s="70" t="s">
        <v>569</v>
      </c>
      <c r="B22" s="70">
        <v>21112100</v>
      </c>
      <c r="C22" s="122"/>
      <c r="D22" s="122"/>
      <c r="E22" s="99"/>
    </row>
    <row r="23" spans="1:5" s="91" customFormat="1" ht="15.75" customHeight="1" outlineLevel="1">
      <c r="A23" s="68" t="s">
        <v>594</v>
      </c>
      <c r="B23" s="68">
        <v>2121</v>
      </c>
      <c r="C23" s="108">
        <v>57958190</v>
      </c>
      <c r="D23" s="108">
        <v>69091200</v>
      </c>
      <c r="E23" s="98">
        <v>76967483.879999995</v>
      </c>
    </row>
    <row r="24" spans="1:5" s="9" customFormat="1">
      <c r="A24" s="70" t="s">
        <v>595</v>
      </c>
      <c r="B24" s="70">
        <v>21211100</v>
      </c>
      <c r="C24" s="123"/>
      <c r="D24" s="122"/>
      <c r="E24" s="99"/>
    </row>
    <row r="25" spans="1:5" outlineLevel="1">
      <c r="A25" s="70" t="s">
        <v>596</v>
      </c>
      <c r="B25" s="70">
        <v>21211200</v>
      </c>
      <c r="C25" s="122"/>
      <c r="D25" s="122"/>
      <c r="E25" s="99"/>
    </row>
    <row r="26" spans="1:5" s="91" customFormat="1" outlineLevel="1">
      <c r="A26" s="68" t="s">
        <v>598</v>
      </c>
      <c r="B26" s="68">
        <v>2211</v>
      </c>
      <c r="C26" s="108">
        <v>4354761.8499999996</v>
      </c>
      <c r="D26" s="108">
        <v>4461698</v>
      </c>
      <c r="E26" s="98">
        <v>4877883.5</v>
      </c>
    </row>
    <row r="27" spans="1:5" s="9" customFormat="1">
      <c r="A27" s="70" t="s">
        <v>600</v>
      </c>
      <c r="B27" s="70">
        <v>22111100</v>
      </c>
      <c r="C27" s="124"/>
      <c r="D27" s="122"/>
      <c r="E27" s="99"/>
    </row>
    <row r="28" spans="1:5" outlineLevel="1">
      <c r="A28" s="70" t="s">
        <v>601</v>
      </c>
      <c r="B28" s="70">
        <v>22111200</v>
      </c>
      <c r="C28" s="122"/>
      <c r="D28" s="122"/>
      <c r="E28" s="99"/>
    </row>
    <row r="29" spans="1:5" outlineLevel="1">
      <c r="A29" s="70" t="s">
        <v>602</v>
      </c>
      <c r="B29" s="70">
        <v>22111300</v>
      </c>
      <c r="C29" s="122"/>
      <c r="D29" s="122"/>
      <c r="E29" s="99"/>
    </row>
    <row r="30" spans="1:5" outlineLevel="1">
      <c r="A30" s="70" t="s">
        <v>600</v>
      </c>
      <c r="B30" s="70">
        <v>22112100</v>
      </c>
      <c r="C30" s="122"/>
      <c r="D30" s="122"/>
      <c r="E30" s="99"/>
    </row>
    <row r="31" spans="1:5" outlineLevel="1">
      <c r="A31" s="70" t="s">
        <v>601</v>
      </c>
      <c r="B31" s="70">
        <v>22112200</v>
      </c>
      <c r="C31" s="122"/>
      <c r="D31" s="122"/>
      <c r="E31" s="99"/>
    </row>
    <row r="32" spans="1:5" outlineLevel="1">
      <c r="A32" s="70" t="s">
        <v>602</v>
      </c>
      <c r="B32" s="70">
        <v>22112300</v>
      </c>
      <c r="C32" s="122"/>
      <c r="D32" s="122"/>
      <c r="E32" s="99"/>
    </row>
    <row r="33" spans="1:5" s="91" customFormat="1" ht="19.5" customHeight="1" outlineLevel="1">
      <c r="A33" s="68" t="s">
        <v>609</v>
      </c>
      <c r="B33" s="68">
        <v>2212</v>
      </c>
      <c r="C33" s="108">
        <v>4496325</v>
      </c>
      <c r="D33" s="108">
        <v>5268539</v>
      </c>
      <c r="E33" s="98">
        <v>4336681</v>
      </c>
    </row>
    <row r="34" spans="1:5" outlineLevel="1">
      <c r="A34" s="70" t="s">
        <v>610</v>
      </c>
      <c r="B34" s="70">
        <v>22122100</v>
      </c>
      <c r="C34" s="125"/>
      <c r="D34" s="109"/>
      <c r="E34" s="99"/>
    </row>
    <row r="35" spans="1:5" outlineLevel="1">
      <c r="A35" s="70" t="s">
        <v>611</v>
      </c>
      <c r="B35" s="70">
        <v>22122200</v>
      </c>
      <c r="C35" s="109"/>
      <c r="D35" s="109"/>
      <c r="E35" s="99"/>
    </row>
    <row r="36" spans="1:5" outlineLevel="1">
      <c r="A36" s="70" t="s">
        <v>614</v>
      </c>
      <c r="B36" s="70">
        <v>22122900</v>
      </c>
      <c r="C36" s="109"/>
      <c r="D36" s="109"/>
      <c r="E36" s="99"/>
    </row>
    <row r="37" spans="1:5" ht="51" hidden="1" customHeight="1" outlineLevel="1">
      <c r="A37" s="70" t="s">
        <v>612</v>
      </c>
      <c r="B37" s="70">
        <v>22122300</v>
      </c>
      <c r="C37" s="108"/>
      <c r="D37" s="108"/>
      <c r="E37" s="108"/>
    </row>
    <row r="38" spans="1:5" ht="38.25" hidden="1" customHeight="1" outlineLevel="1">
      <c r="A38" s="70" t="s">
        <v>613</v>
      </c>
      <c r="B38" s="70">
        <v>22122400</v>
      </c>
      <c r="C38" s="108"/>
      <c r="D38" s="108"/>
      <c r="E38" s="109"/>
    </row>
    <row r="39" spans="1:5" ht="102" hidden="1" customHeight="1" outlineLevel="1">
      <c r="A39" s="70" t="s">
        <v>405</v>
      </c>
      <c r="B39" s="70">
        <v>22122500</v>
      </c>
      <c r="C39" s="122"/>
      <c r="D39" s="122"/>
      <c r="E39" s="108"/>
    </row>
    <row r="40" spans="1:5" s="91" customFormat="1" ht="18" customHeight="1" outlineLevel="1">
      <c r="A40" s="68" t="s">
        <v>507</v>
      </c>
      <c r="B40" s="68">
        <v>2213</v>
      </c>
      <c r="C40" s="108">
        <v>2054894</v>
      </c>
      <c r="D40" s="108">
        <v>568826</v>
      </c>
      <c r="E40" s="98">
        <v>1809990</v>
      </c>
    </row>
    <row r="41" spans="1:5" outlineLevel="1">
      <c r="A41" s="70" t="s">
        <v>615</v>
      </c>
      <c r="B41" s="70">
        <v>22131100</v>
      </c>
      <c r="C41" s="122"/>
      <c r="D41" s="122"/>
      <c r="E41" s="99"/>
    </row>
    <row r="42" spans="1:5" outlineLevel="1">
      <c r="A42" s="70" t="s">
        <v>616</v>
      </c>
      <c r="B42" s="70">
        <v>22131200</v>
      </c>
      <c r="C42" s="122"/>
      <c r="D42" s="122"/>
      <c r="E42" s="98"/>
    </row>
    <row r="43" spans="1:5" outlineLevel="1">
      <c r="A43" s="70" t="s">
        <v>617</v>
      </c>
      <c r="B43" s="70">
        <v>22131300</v>
      </c>
      <c r="C43" s="122"/>
      <c r="D43" s="122"/>
      <c r="E43" s="99"/>
    </row>
    <row r="44" spans="1:5" s="9" customFormat="1">
      <c r="A44" s="70" t="s">
        <v>618</v>
      </c>
      <c r="B44" s="70">
        <v>22131900</v>
      </c>
      <c r="C44" s="122"/>
      <c r="D44" s="122"/>
      <c r="E44" s="99"/>
    </row>
    <row r="45" spans="1:5" s="91" customFormat="1" ht="18.75" customHeight="1" outlineLevel="1">
      <c r="A45" s="68" t="s">
        <v>619</v>
      </c>
      <c r="B45" s="68">
        <v>2214</v>
      </c>
      <c r="C45" s="108">
        <v>769070</v>
      </c>
      <c r="D45" s="108">
        <v>856280</v>
      </c>
      <c r="E45" s="98">
        <v>1593430</v>
      </c>
    </row>
    <row r="46" spans="1:5" outlineLevel="1">
      <c r="A46" s="70" t="s">
        <v>620</v>
      </c>
      <c r="B46" s="70">
        <v>22141100</v>
      </c>
      <c r="C46" s="108"/>
      <c r="D46" s="108"/>
      <c r="E46" s="99"/>
    </row>
    <row r="47" spans="1:5" outlineLevel="1">
      <c r="A47" s="70" t="s">
        <v>621</v>
      </c>
      <c r="B47" s="70">
        <v>22141200</v>
      </c>
      <c r="C47" s="122"/>
      <c r="D47" s="122"/>
      <c r="E47" s="99"/>
    </row>
    <row r="48" spans="1:5" s="9" customFormat="1">
      <c r="A48" s="70" t="s">
        <v>514</v>
      </c>
      <c r="B48" s="70">
        <v>22141300</v>
      </c>
      <c r="C48" s="122"/>
      <c r="D48" s="122"/>
      <c r="E48" s="113"/>
    </row>
    <row r="49" spans="1:5" s="9" customFormat="1">
      <c r="A49" s="70" t="s">
        <v>623</v>
      </c>
      <c r="B49" s="70">
        <v>22141900</v>
      </c>
      <c r="C49" s="122"/>
      <c r="D49" s="122"/>
      <c r="E49" s="113"/>
    </row>
    <row r="50" spans="1:5" s="91" customFormat="1" ht="21" customHeight="1" outlineLevel="1">
      <c r="A50" s="68" t="s">
        <v>808</v>
      </c>
      <c r="B50" s="68">
        <v>2215</v>
      </c>
      <c r="C50" s="108">
        <v>8417085.2699999996</v>
      </c>
      <c r="D50" s="108">
        <v>12160450</v>
      </c>
      <c r="E50" s="98">
        <v>12744881.68</v>
      </c>
    </row>
    <row r="51" spans="1:5" ht="38.25" hidden="1" customHeight="1" outlineLevel="1">
      <c r="A51" s="70" t="s">
        <v>625</v>
      </c>
      <c r="B51" s="70">
        <v>22151100</v>
      </c>
      <c r="C51" s="122"/>
      <c r="D51" s="122"/>
      <c r="E51" s="99"/>
    </row>
    <row r="52" spans="1:5" ht="38.25" hidden="1" customHeight="1" outlineLevel="1">
      <c r="A52" s="70" t="s">
        <v>626</v>
      </c>
      <c r="B52" s="70">
        <v>22151200</v>
      </c>
      <c r="C52" s="108"/>
      <c r="D52" s="108"/>
      <c r="E52" s="99"/>
    </row>
    <row r="53" spans="1:5" ht="51" hidden="1" customHeight="1" outlineLevel="1">
      <c r="A53" s="70" t="s">
        <v>632</v>
      </c>
      <c r="B53" s="70">
        <v>22151300</v>
      </c>
      <c r="C53" s="122"/>
      <c r="D53" s="122"/>
      <c r="E53" s="99"/>
    </row>
    <row r="54" spans="1:5" ht="76.5" hidden="1" customHeight="1" outlineLevel="1">
      <c r="A54" s="70" t="s">
        <v>633</v>
      </c>
      <c r="B54" s="70">
        <v>22151400</v>
      </c>
      <c r="C54" s="108"/>
      <c r="D54" s="108"/>
      <c r="E54" s="99"/>
    </row>
    <row r="55" spans="1:5" outlineLevel="1">
      <c r="A55" s="70" t="s">
        <v>809</v>
      </c>
      <c r="B55" s="70">
        <v>22152100</v>
      </c>
      <c r="C55" s="122"/>
      <c r="D55" s="122"/>
      <c r="E55" s="99"/>
    </row>
    <row r="56" spans="1:5" outlineLevel="1">
      <c r="A56" s="70" t="s">
        <v>635</v>
      </c>
      <c r="B56" s="70">
        <v>22152900</v>
      </c>
      <c r="C56" s="122"/>
      <c r="D56" s="122"/>
      <c r="E56" s="99"/>
    </row>
    <row r="57" spans="1:5" outlineLevel="1">
      <c r="A57" s="70" t="s">
        <v>629</v>
      </c>
      <c r="B57" s="70">
        <v>22153100</v>
      </c>
      <c r="C57" s="108"/>
      <c r="D57" s="108"/>
      <c r="E57" s="112"/>
    </row>
    <row r="58" spans="1:5" ht="102" hidden="1" customHeight="1" outlineLevel="1">
      <c r="A58" s="70" t="s">
        <v>488</v>
      </c>
      <c r="B58" s="70">
        <v>22153100</v>
      </c>
      <c r="C58" s="122"/>
      <c r="D58" s="122"/>
      <c r="E58" s="126"/>
    </row>
    <row r="59" spans="1:5" ht="89.25" hidden="1" customHeight="1" outlineLevel="1">
      <c r="A59" s="70" t="s">
        <v>642</v>
      </c>
      <c r="B59" s="70">
        <v>22153200</v>
      </c>
      <c r="C59" s="108"/>
      <c r="D59" s="108"/>
      <c r="E59" s="126"/>
    </row>
    <row r="60" spans="1:5" ht="14.25" hidden="1" customHeight="1" outlineLevel="1">
      <c r="A60" s="70" t="s">
        <v>643</v>
      </c>
      <c r="B60" s="70">
        <v>22153900</v>
      </c>
      <c r="C60" s="122"/>
      <c r="D60" s="122"/>
      <c r="E60" s="126"/>
    </row>
    <row r="61" spans="1:5" ht="76.5" hidden="1" customHeight="1" outlineLevel="1">
      <c r="A61" s="70" t="s">
        <v>644</v>
      </c>
      <c r="B61" s="70">
        <v>22154100</v>
      </c>
      <c r="C61" s="122"/>
      <c r="D61" s="122"/>
      <c r="E61" s="126"/>
    </row>
    <row r="62" spans="1:5" outlineLevel="1">
      <c r="A62" s="70" t="s">
        <v>628</v>
      </c>
      <c r="B62" s="70">
        <v>22154200</v>
      </c>
      <c r="C62" s="108"/>
      <c r="D62" s="108"/>
      <c r="E62" s="126"/>
    </row>
    <row r="63" spans="1:5" outlineLevel="1">
      <c r="A63" s="70" t="s">
        <v>627</v>
      </c>
      <c r="B63" s="70">
        <v>22154300</v>
      </c>
      <c r="C63" s="108"/>
      <c r="D63" s="122"/>
      <c r="E63" s="99"/>
    </row>
    <row r="64" spans="1:5" outlineLevel="1">
      <c r="A64" s="70" t="s">
        <v>654</v>
      </c>
      <c r="B64" s="70">
        <v>22154900</v>
      </c>
      <c r="C64" s="108"/>
      <c r="D64" s="108"/>
      <c r="E64" s="99"/>
    </row>
    <row r="65" spans="1:5" s="9" customFormat="1" ht="165.75" hidden="1" customHeight="1">
      <c r="A65" s="70" t="s">
        <v>408</v>
      </c>
      <c r="B65" s="70">
        <v>22157100</v>
      </c>
      <c r="C65" s="122"/>
      <c r="D65" s="122"/>
      <c r="E65" s="127"/>
    </row>
    <row r="66" spans="1:5" ht="15" hidden="1" customHeight="1" outlineLevel="1">
      <c r="A66" s="70" t="s">
        <v>409</v>
      </c>
      <c r="B66" s="70">
        <v>22157200</v>
      </c>
      <c r="C66" s="108"/>
      <c r="D66" s="108"/>
      <c r="E66" s="126"/>
    </row>
    <row r="67" spans="1:5" s="9" customFormat="1" ht="15" hidden="1" customHeight="1">
      <c r="A67" s="70" t="s">
        <v>410</v>
      </c>
      <c r="B67" s="70">
        <v>22157300</v>
      </c>
      <c r="C67" s="122"/>
      <c r="D67" s="122"/>
      <c r="E67" s="127"/>
    </row>
    <row r="68" spans="1:5" ht="89.25" hidden="1" customHeight="1" outlineLevel="1">
      <c r="A68" s="70" t="s">
        <v>411</v>
      </c>
      <c r="B68" s="70">
        <v>22157400</v>
      </c>
      <c r="C68" s="108"/>
      <c r="D68" s="108"/>
      <c r="E68" s="126"/>
    </row>
    <row r="69" spans="1:5" ht="16.5" hidden="1" customHeight="1" outlineLevel="1">
      <c r="A69" s="68" t="s">
        <v>412</v>
      </c>
      <c r="B69" s="68">
        <v>2216</v>
      </c>
      <c r="C69" s="122"/>
      <c r="D69" s="122"/>
      <c r="E69" s="126"/>
    </row>
    <row r="70" spans="1:5" s="9" customFormat="1" ht="153" hidden="1" customHeight="1">
      <c r="A70" s="70" t="s">
        <v>740</v>
      </c>
      <c r="B70" s="70">
        <v>22161100</v>
      </c>
      <c r="C70" s="108"/>
      <c r="D70" s="108"/>
      <c r="E70" s="127"/>
    </row>
    <row r="71" spans="1:5" ht="15.75" hidden="1" customHeight="1" outlineLevel="1">
      <c r="A71" s="68" t="s">
        <v>413</v>
      </c>
      <c r="B71" s="68">
        <v>2217</v>
      </c>
      <c r="C71" s="122"/>
      <c r="D71" s="122"/>
      <c r="E71" s="126"/>
    </row>
    <row r="72" spans="1:5" s="9" customFormat="1" ht="15" hidden="1" customHeight="1">
      <c r="A72" s="70" t="s">
        <v>413</v>
      </c>
      <c r="B72" s="70">
        <v>22171100</v>
      </c>
      <c r="C72" s="122"/>
      <c r="D72" s="122"/>
      <c r="E72" s="127"/>
    </row>
    <row r="73" spans="1:5" ht="114.75" hidden="1" customHeight="1" outlineLevel="1">
      <c r="A73" s="70" t="s">
        <v>414</v>
      </c>
      <c r="B73" s="70">
        <v>22171200</v>
      </c>
      <c r="C73" s="122"/>
      <c r="D73" s="122"/>
      <c r="E73" s="126"/>
    </row>
    <row r="74" spans="1:5" ht="14.25" customHeight="1" outlineLevel="1">
      <c r="A74" s="100" t="s">
        <v>810</v>
      </c>
      <c r="B74" s="100">
        <v>2217</v>
      </c>
      <c r="C74" s="108"/>
      <c r="D74" s="108"/>
      <c r="E74" s="126"/>
    </row>
    <row r="75" spans="1:5" ht="14.25" customHeight="1" outlineLevel="1">
      <c r="A75" s="70" t="s">
        <v>413</v>
      </c>
      <c r="B75" s="100">
        <v>22171100</v>
      </c>
      <c r="C75" s="108"/>
      <c r="D75" s="108"/>
      <c r="E75" s="126"/>
    </row>
    <row r="76" spans="1:5" s="91" customFormat="1">
      <c r="A76" s="68" t="s">
        <v>647</v>
      </c>
      <c r="B76" s="68">
        <v>2218</v>
      </c>
      <c r="C76" s="108">
        <v>903386</v>
      </c>
      <c r="D76" s="108">
        <v>409504</v>
      </c>
      <c r="E76" s="98">
        <v>1303199</v>
      </c>
    </row>
    <row r="77" spans="1:5" outlineLevel="1">
      <c r="A77" s="70" t="s">
        <v>647</v>
      </c>
      <c r="B77" s="70">
        <v>22181100</v>
      </c>
      <c r="C77" s="108"/>
      <c r="D77" s="122"/>
      <c r="E77" s="99"/>
    </row>
    <row r="78" spans="1:5" outlineLevel="1">
      <c r="A78" s="70" t="s">
        <v>415</v>
      </c>
      <c r="B78" s="70">
        <v>22181200</v>
      </c>
      <c r="C78" s="122"/>
      <c r="D78" s="108"/>
      <c r="E78" s="128"/>
    </row>
    <row r="79" spans="1:5" outlineLevel="1">
      <c r="A79" s="68" t="s">
        <v>630</v>
      </c>
      <c r="B79" s="68">
        <v>2221</v>
      </c>
      <c r="C79" s="108">
        <v>28502981</v>
      </c>
      <c r="D79" s="108">
        <v>38374730</v>
      </c>
      <c r="E79" s="98">
        <v>45406266</v>
      </c>
    </row>
    <row r="80" spans="1:5" outlineLevel="1">
      <c r="A80" s="70" t="s">
        <v>631</v>
      </c>
      <c r="B80" s="70">
        <v>22211100</v>
      </c>
      <c r="C80" s="122"/>
      <c r="D80" s="108"/>
      <c r="E80" s="99"/>
    </row>
    <row r="81" spans="1:5" outlineLevel="1">
      <c r="A81" s="70" t="s">
        <v>86</v>
      </c>
      <c r="B81" s="70">
        <v>22211200</v>
      </c>
      <c r="C81" s="122"/>
      <c r="D81" s="108"/>
      <c r="E81" s="99"/>
    </row>
    <row r="82" spans="1:5" outlineLevel="1">
      <c r="A82" s="70" t="s">
        <v>87</v>
      </c>
      <c r="B82" s="70">
        <v>22211300</v>
      </c>
      <c r="C82" s="122"/>
      <c r="D82" s="108"/>
      <c r="E82" s="99"/>
    </row>
    <row r="83" spans="1:5" outlineLevel="1">
      <c r="A83" s="68" t="s">
        <v>281</v>
      </c>
      <c r="B83" s="68">
        <v>2222</v>
      </c>
      <c r="C83" s="108">
        <v>41659922</v>
      </c>
      <c r="D83" s="108">
        <v>50448127</v>
      </c>
      <c r="E83" s="98">
        <v>76020985</v>
      </c>
    </row>
    <row r="84" spans="1:5" outlineLevel="1">
      <c r="A84" s="70" t="s">
        <v>406</v>
      </c>
      <c r="B84" s="70">
        <v>22221100</v>
      </c>
      <c r="C84" s="108"/>
      <c r="D84" s="108"/>
      <c r="E84" s="99"/>
    </row>
    <row r="85" spans="1:5" outlineLevel="1">
      <c r="A85" s="70" t="s">
        <v>282</v>
      </c>
      <c r="B85" s="70">
        <v>22221200</v>
      </c>
      <c r="C85" s="122"/>
      <c r="D85" s="108"/>
      <c r="E85" s="99"/>
    </row>
    <row r="86" spans="1:5" outlineLevel="1">
      <c r="A86" s="100" t="s">
        <v>811</v>
      </c>
      <c r="B86" s="100">
        <v>2223</v>
      </c>
      <c r="C86" s="108"/>
      <c r="D86" s="108">
        <v>136000</v>
      </c>
      <c r="E86" s="98">
        <v>78800</v>
      </c>
    </row>
    <row r="87" spans="1:5" outlineLevel="1">
      <c r="A87" s="70" t="s">
        <v>474</v>
      </c>
      <c r="B87" s="70">
        <v>22231100</v>
      </c>
      <c r="C87" s="108"/>
      <c r="D87" s="108"/>
      <c r="E87" s="99"/>
    </row>
    <row r="88" spans="1:5" outlineLevel="1">
      <c r="A88" s="100" t="s">
        <v>812</v>
      </c>
      <c r="B88" s="100">
        <v>2224</v>
      </c>
      <c r="C88" s="108">
        <v>330712</v>
      </c>
      <c r="D88" s="108">
        <v>711000</v>
      </c>
      <c r="E88" s="98">
        <v>1650794</v>
      </c>
    </row>
    <row r="89" spans="1:5" outlineLevel="1">
      <c r="A89" s="70" t="s">
        <v>475</v>
      </c>
      <c r="B89" s="70">
        <v>22241100</v>
      </c>
      <c r="C89" s="108"/>
      <c r="D89" s="108"/>
      <c r="E89" s="99"/>
    </row>
    <row r="90" spans="1:5" outlineLevel="1">
      <c r="A90" s="68" t="s">
        <v>283</v>
      </c>
      <c r="B90" s="68">
        <v>2225</v>
      </c>
      <c r="C90" s="108">
        <v>205944</v>
      </c>
      <c r="D90" s="108">
        <v>80877</v>
      </c>
      <c r="E90" s="98">
        <v>85000</v>
      </c>
    </row>
    <row r="91" spans="1:5" outlineLevel="1">
      <c r="A91" s="70" t="s">
        <v>284</v>
      </c>
      <c r="B91" s="70">
        <v>2251100</v>
      </c>
      <c r="C91" s="108"/>
      <c r="D91" s="108"/>
      <c r="E91" s="99"/>
    </row>
    <row r="92" spans="1:5" ht="25.5" outlineLevel="1">
      <c r="A92" s="100" t="s">
        <v>477</v>
      </c>
      <c r="B92" s="68">
        <v>2226</v>
      </c>
      <c r="C92" s="108"/>
      <c r="D92" s="108"/>
      <c r="E92" s="128"/>
    </row>
    <row r="93" spans="1:5" outlineLevel="1">
      <c r="A93" s="68" t="s">
        <v>886</v>
      </c>
      <c r="B93" s="68">
        <v>2231</v>
      </c>
      <c r="C93" s="108">
        <v>18916023</v>
      </c>
      <c r="D93" s="108">
        <v>18745581</v>
      </c>
      <c r="E93" s="98">
        <v>13913008</v>
      </c>
    </row>
    <row r="94" spans="1:5" outlineLevel="1">
      <c r="A94" s="70" t="s">
        <v>605</v>
      </c>
      <c r="B94" s="70">
        <v>22311100</v>
      </c>
      <c r="C94" s="108"/>
      <c r="D94" s="122"/>
      <c r="E94" s="99"/>
    </row>
    <row r="95" spans="1:5" ht="21" customHeight="1" outlineLevel="1">
      <c r="A95" s="70" t="s">
        <v>606</v>
      </c>
      <c r="B95" s="70">
        <v>22311200</v>
      </c>
      <c r="C95" s="108"/>
      <c r="D95" s="122"/>
      <c r="E95" s="99"/>
    </row>
    <row r="96" spans="1:5" outlineLevel="1">
      <c r="A96" s="70" t="s">
        <v>607</v>
      </c>
      <c r="B96" s="70">
        <v>22311300</v>
      </c>
      <c r="C96" s="122"/>
      <c r="D96" s="122"/>
      <c r="E96" s="99"/>
    </row>
    <row r="97" spans="1:5" outlineLevel="1">
      <c r="A97" s="70" t="s">
        <v>608</v>
      </c>
      <c r="B97" s="70">
        <v>22311400</v>
      </c>
      <c r="C97" s="122"/>
      <c r="D97" s="122"/>
      <c r="E97" s="99"/>
    </row>
    <row r="98" spans="1:5" outlineLevel="1">
      <c r="A98" s="70" t="s">
        <v>476</v>
      </c>
      <c r="B98" s="100">
        <v>2235</v>
      </c>
      <c r="C98" s="108">
        <v>87675</v>
      </c>
      <c r="D98" s="108">
        <v>0</v>
      </c>
      <c r="E98" s="108">
        <v>0</v>
      </c>
    </row>
    <row r="99" spans="1:5" outlineLevel="1">
      <c r="A99" s="70" t="s">
        <v>476</v>
      </c>
      <c r="B99" s="70">
        <v>22351</v>
      </c>
      <c r="C99" s="108"/>
      <c r="D99" s="122"/>
      <c r="E99" s="109"/>
    </row>
    <row r="100" spans="1:5" outlineLevel="1">
      <c r="A100" s="68" t="s">
        <v>285</v>
      </c>
      <c r="B100" s="68">
        <v>2821</v>
      </c>
      <c r="C100" s="129"/>
      <c r="D100" s="108"/>
      <c r="E100" s="128"/>
    </row>
    <row r="101" spans="1:5" outlineLevel="1">
      <c r="A101" s="70" t="s">
        <v>285</v>
      </c>
      <c r="B101" s="70">
        <v>28211100</v>
      </c>
      <c r="C101" s="125"/>
      <c r="D101" s="108"/>
      <c r="E101" s="128"/>
    </row>
    <row r="102" spans="1:5" outlineLevel="1">
      <c r="A102" s="68" t="s">
        <v>229</v>
      </c>
      <c r="B102" s="68">
        <v>2721</v>
      </c>
      <c r="C102" s="130"/>
      <c r="D102" s="108"/>
      <c r="E102" s="131"/>
    </row>
    <row r="103" spans="1:5" s="9" customFormat="1" collapsed="1">
      <c r="A103" s="70" t="s">
        <v>230</v>
      </c>
      <c r="B103" s="70">
        <v>27212200</v>
      </c>
      <c r="C103" s="125"/>
      <c r="D103" s="108"/>
      <c r="E103" s="128"/>
    </row>
    <row r="104" spans="1:5" ht="26.25" hidden="1" customHeight="1" outlineLevel="1">
      <c r="A104" s="68" t="s">
        <v>659</v>
      </c>
      <c r="B104" s="68">
        <v>2411</v>
      </c>
      <c r="C104" s="130"/>
      <c r="D104" s="128"/>
      <c r="E104" s="128"/>
    </row>
    <row r="105" spans="1:5" s="9" customFormat="1" ht="204" hidden="1" customHeight="1">
      <c r="A105" s="70" t="s">
        <v>659</v>
      </c>
      <c r="B105" s="70">
        <v>24111100</v>
      </c>
      <c r="C105" s="125"/>
      <c r="D105" s="131"/>
      <c r="E105" s="131"/>
    </row>
    <row r="106" spans="1:5" ht="14.25" hidden="1" customHeight="1" outlineLevel="1">
      <c r="A106" s="68" t="s">
        <v>663</v>
      </c>
      <c r="B106" s="68">
        <v>2421</v>
      </c>
      <c r="C106" s="130"/>
      <c r="D106" s="128"/>
      <c r="E106" s="128"/>
    </row>
    <row r="107" spans="1:5" s="9" customFormat="1" ht="15" hidden="1" customHeight="1">
      <c r="A107" s="70" t="s">
        <v>664</v>
      </c>
      <c r="B107" s="70">
        <v>24211100</v>
      </c>
      <c r="C107" s="125"/>
      <c r="D107" s="131"/>
      <c r="E107" s="131"/>
    </row>
    <row r="108" spans="1:5" ht="12.75" hidden="1" customHeight="1" outlineLevel="1">
      <c r="A108" s="70" t="s">
        <v>665</v>
      </c>
      <c r="B108" s="70">
        <v>24211200</v>
      </c>
      <c r="C108" s="125"/>
      <c r="D108" s="128"/>
      <c r="E108" s="128"/>
    </row>
    <row r="109" spans="1:5" s="9" customFormat="1" ht="13.5" hidden="1" customHeight="1">
      <c r="A109" s="68" t="s">
        <v>416</v>
      </c>
      <c r="B109" s="68">
        <v>2422</v>
      </c>
      <c r="C109" s="130"/>
      <c r="D109" s="131"/>
      <c r="E109" s="131"/>
    </row>
    <row r="110" spans="1:5" ht="12.75" hidden="1" customHeight="1" outlineLevel="1">
      <c r="A110" s="70" t="s">
        <v>416</v>
      </c>
      <c r="B110" s="70">
        <v>24221100</v>
      </c>
      <c r="C110" s="125"/>
      <c r="D110" s="128"/>
      <c r="E110" s="128"/>
    </row>
    <row r="111" spans="1:5" s="9" customFormat="1" ht="12.75" hidden="1" customHeight="1">
      <c r="A111" s="68" t="s">
        <v>667</v>
      </c>
      <c r="B111" s="68">
        <v>2431</v>
      </c>
      <c r="C111" s="130"/>
      <c r="D111" s="131"/>
      <c r="E111" s="131"/>
    </row>
    <row r="112" spans="1:5" ht="12.75" hidden="1" customHeight="1" outlineLevel="1">
      <c r="A112" s="70" t="s">
        <v>667</v>
      </c>
      <c r="B112" s="70">
        <v>24311100</v>
      </c>
      <c r="C112" s="125"/>
      <c r="D112" s="128"/>
      <c r="E112" s="128"/>
    </row>
    <row r="113" spans="1:5" ht="15" hidden="1" customHeight="1" outlineLevel="1">
      <c r="A113" s="68" t="s">
        <v>670</v>
      </c>
      <c r="B113" s="68">
        <v>2511</v>
      </c>
      <c r="C113" s="130"/>
      <c r="D113" s="128"/>
      <c r="E113" s="128"/>
    </row>
    <row r="114" spans="1:5" ht="102" hidden="1" customHeight="1" outlineLevel="1">
      <c r="A114" s="70" t="s">
        <v>670</v>
      </c>
      <c r="B114" s="70">
        <v>25111100</v>
      </c>
      <c r="C114" s="125"/>
      <c r="D114" s="128"/>
      <c r="E114" s="128"/>
    </row>
    <row r="115" spans="1:5" s="9" customFormat="1" ht="15" hidden="1" customHeight="1">
      <c r="A115" s="68" t="s">
        <v>671</v>
      </c>
      <c r="B115" s="68">
        <v>2512</v>
      </c>
      <c r="C115" s="130"/>
      <c r="D115" s="131"/>
      <c r="E115" s="131"/>
    </row>
    <row r="116" spans="1:5" ht="102" hidden="1" customHeight="1" outlineLevel="1">
      <c r="A116" s="70" t="s">
        <v>671</v>
      </c>
      <c r="B116" s="70">
        <v>25121100</v>
      </c>
      <c r="C116" s="125"/>
      <c r="D116" s="128"/>
      <c r="E116" s="128"/>
    </row>
    <row r="117" spans="1:5" s="9" customFormat="1" ht="89.25" hidden="1" customHeight="1">
      <c r="A117" s="68" t="s">
        <v>673</v>
      </c>
      <c r="B117" s="68">
        <v>2521</v>
      </c>
      <c r="C117" s="130"/>
      <c r="D117" s="131"/>
      <c r="E117" s="131"/>
    </row>
    <row r="118" spans="1:5" ht="89.25" hidden="1" customHeight="1" outlineLevel="1">
      <c r="A118" s="70" t="s">
        <v>673</v>
      </c>
      <c r="B118" s="70">
        <v>25211100</v>
      </c>
      <c r="C118" s="125"/>
      <c r="D118" s="128"/>
      <c r="E118" s="128"/>
    </row>
    <row r="119" spans="1:5" ht="89.25" hidden="1" customHeight="1" outlineLevel="1">
      <c r="A119" s="68" t="s">
        <v>674</v>
      </c>
      <c r="B119" s="68">
        <v>2522</v>
      </c>
      <c r="C119" s="130"/>
      <c r="D119" s="128"/>
      <c r="E119" s="128"/>
    </row>
    <row r="120" spans="1:5" ht="13.5" hidden="1" customHeight="1" outlineLevel="1">
      <c r="A120" s="70" t="s">
        <v>674</v>
      </c>
      <c r="B120" s="70">
        <v>25221100</v>
      </c>
      <c r="C120" s="125"/>
      <c r="D120" s="128"/>
      <c r="E120" s="128"/>
    </row>
    <row r="121" spans="1:5" ht="12.75" hidden="1" customHeight="1" outlineLevel="1">
      <c r="A121" s="68" t="s">
        <v>677</v>
      </c>
      <c r="B121" s="68">
        <v>2611</v>
      </c>
      <c r="C121" s="130"/>
      <c r="D121" s="128"/>
      <c r="E121" s="128"/>
    </row>
    <row r="122" spans="1:5" ht="102" hidden="1" customHeight="1" outlineLevel="1">
      <c r="A122" s="70" t="s">
        <v>677</v>
      </c>
      <c r="B122" s="70">
        <v>26111100</v>
      </c>
      <c r="C122" s="125"/>
      <c r="D122" s="128"/>
      <c r="E122" s="128"/>
    </row>
    <row r="123" spans="1:5" ht="13.5" hidden="1" customHeight="1" outlineLevel="1">
      <c r="A123" s="68" t="s">
        <v>678</v>
      </c>
      <c r="B123" s="68">
        <v>2612</v>
      </c>
      <c r="C123" s="130"/>
      <c r="D123" s="128"/>
      <c r="E123" s="128"/>
    </row>
    <row r="124" spans="1:5" ht="13.5" hidden="1" customHeight="1" outlineLevel="1">
      <c r="A124" s="70" t="s">
        <v>678</v>
      </c>
      <c r="B124" s="70">
        <v>26121100</v>
      </c>
      <c r="C124" s="125"/>
      <c r="D124" s="128"/>
      <c r="E124" s="128"/>
    </row>
    <row r="125" spans="1:5" s="9" customFormat="1" ht="102" hidden="1" customHeight="1">
      <c r="A125" s="68" t="s">
        <v>680</v>
      </c>
      <c r="B125" s="68">
        <v>2621</v>
      </c>
      <c r="C125" s="130"/>
      <c r="D125" s="131"/>
      <c r="E125" s="131"/>
    </row>
    <row r="126" spans="1:5" ht="63.75" hidden="1" customHeight="1" outlineLevel="1">
      <c r="A126" s="70" t="s">
        <v>682</v>
      </c>
      <c r="B126" s="70">
        <v>26211100</v>
      </c>
      <c r="C126" s="125"/>
      <c r="D126" s="128"/>
      <c r="E126" s="128"/>
    </row>
    <row r="127" spans="1:5" s="9" customFormat="1" ht="89.25" hidden="1" customHeight="1">
      <c r="A127" s="70" t="s">
        <v>683</v>
      </c>
      <c r="B127" s="70">
        <v>26211200</v>
      </c>
      <c r="C127" s="125"/>
      <c r="D127" s="131"/>
      <c r="E127" s="131"/>
    </row>
    <row r="128" spans="1:5" ht="63.75" hidden="1" customHeight="1" outlineLevel="1">
      <c r="A128" s="70" t="s">
        <v>684</v>
      </c>
      <c r="B128" s="70">
        <v>26211900</v>
      </c>
      <c r="C128" s="125"/>
      <c r="D128" s="128"/>
      <c r="E128" s="128"/>
    </row>
    <row r="129" spans="1:5" ht="102" hidden="1" customHeight="1" outlineLevel="1">
      <c r="A129" s="68" t="s">
        <v>685</v>
      </c>
      <c r="B129" s="68">
        <v>2622</v>
      </c>
      <c r="C129" s="130"/>
      <c r="D129" s="128"/>
      <c r="E129" s="128"/>
    </row>
    <row r="130" spans="1:5" ht="89.25" hidden="1" customHeight="1" outlineLevel="1">
      <c r="A130" s="70" t="s">
        <v>685</v>
      </c>
      <c r="B130" s="70">
        <v>26221100</v>
      </c>
      <c r="C130" s="125"/>
      <c r="D130" s="128"/>
      <c r="E130" s="128"/>
    </row>
    <row r="131" spans="1:5" ht="14.25" hidden="1" customHeight="1" outlineLevel="1">
      <c r="A131" s="68" t="s">
        <v>687</v>
      </c>
      <c r="B131" s="68">
        <v>2631</v>
      </c>
      <c r="C131" s="130"/>
      <c r="D131" s="128"/>
      <c r="E131" s="128"/>
    </row>
    <row r="132" spans="1:5" ht="38.25" hidden="1" customHeight="1" outlineLevel="1">
      <c r="A132" s="70" t="s">
        <v>484</v>
      </c>
      <c r="B132" s="70">
        <v>26311100</v>
      </c>
      <c r="C132" s="125"/>
      <c r="D132" s="128"/>
      <c r="E132" s="128"/>
    </row>
    <row r="133" spans="1:5" ht="38.25" hidden="1" customHeight="1" outlineLevel="1">
      <c r="A133" s="70" t="s">
        <v>485</v>
      </c>
      <c r="B133" s="70">
        <v>26311200</v>
      </c>
      <c r="C133" s="125"/>
      <c r="D133" s="128"/>
      <c r="E133" s="128"/>
    </row>
    <row r="134" spans="1:5" ht="38.25" hidden="1" customHeight="1" outlineLevel="1">
      <c r="A134" s="70" t="s">
        <v>486</v>
      </c>
      <c r="B134" s="70">
        <v>26311300</v>
      </c>
      <c r="C134" s="125"/>
      <c r="D134" s="128"/>
      <c r="E134" s="128"/>
    </row>
    <row r="135" spans="1:5" ht="15" hidden="1" customHeight="1" outlineLevel="1">
      <c r="A135" s="70" t="s">
        <v>690</v>
      </c>
      <c r="B135" s="70">
        <v>26312100</v>
      </c>
      <c r="C135" s="125"/>
      <c r="D135" s="128"/>
      <c r="E135" s="128"/>
    </row>
    <row r="136" spans="1:5" ht="13.5" hidden="1" customHeight="1" outlineLevel="1">
      <c r="A136" s="70" t="s">
        <v>691</v>
      </c>
      <c r="B136" s="70">
        <v>26312200</v>
      </c>
      <c r="C136" s="125"/>
      <c r="D136" s="128"/>
      <c r="E136" s="128"/>
    </row>
    <row r="137" spans="1:5" ht="102" hidden="1" customHeight="1" outlineLevel="1">
      <c r="A137" s="70" t="s">
        <v>692</v>
      </c>
      <c r="B137" s="70">
        <v>26312300</v>
      </c>
      <c r="C137" s="125"/>
      <c r="D137" s="128"/>
      <c r="E137" s="128"/>
    </row>
    <row r="138" spans="1:5" ht="63.75" hidden="1" customHeight="1" outlineLevel="1">
      <c r="A138" s="70" t="s">
        <v>694</v>
      </c>
      <c r="B138" s="70">
        <v>26313100</v>
      </c>
      <c r="C138" s="125"/>
      <c r="D138" s="128"/>
      <c r="E138" s="128"/>
    </row>
    <row r="139" spans="1:5" ht="15" hidden="1" customHeight="1" outlineLevel="1">
      <c r="A139" s="68" t="s">
        <v>695</v>
      </c>
      <c r="B139" s="68">
        <v>2632</v>
      </c>
      <c r="C139" s="130"/>
      <c r="D139" s="128"/>
      <c r="E139" s="128"/>
    </row>
    <row r="140" spans="1:5" ht="14.25" hidden="1" customHeight="1" outlineLevel="1">
      <c r="A140" s="70" t="s">
        <v>695</v>
      </c>
      <c r="B140" s="70">
        <v>26321100</v>
      </c>
      <c r="C140" s="125"/>
      <c r="D140" s="128"/>
      <c r="E140" s="128"/>
    </row>
    <row r="141" spans="1:5" s="9" customFormat="1" ht="76.5" hidden="1" customHeight="1">
      <c r="A141" s="68" t="s">
        <v>697</v>
      </c>
      <c r="B141" s="68">
        <v>2711</v>
      </c>
      <c r="C141" s="130"/>
      <c r="D141" s="131"/>
      <c r="E141" s="131"/>
    </row>
    <row r="142" spans="1:5" ht="102" hidden="1" customHeight="1" outlineLevel="1">
      <c r="A142" s="70" t="s">
        <v>698</v>
      </c>
      <c r="B142" s="70">
        <v>27111100</v>
      </c>
      <c r="C142" s="125"/>
      <c r="D142" s="128"/>
      <c r="E142" s="128"/>
    </row>
    <row r="143" spans="1:5" ht="89.25" hidden="1" customHeight="1" outlineLevel="1">
      <c r="A143" s="70" t="s">
        <v>699</v>
      </c>
      <c r="B143" s="70">
        <v>27111200</v>
      </c>
      <c r="C143" s="125"/>
      <c r="D143" s="128"/>
      <c r="E143" s="128"/>
    </row>
    <row r="144" spans="1:5" ht="38.25" hidden="1" customHeight="1" outlineLevel="1">
      <c r="A144" s="70" t="s">
        <v>700</v>
      </c>
      <c r="B144" s="70">
        <v>27111300</v>
      </c>
      <c r="C144" s="125"/>
      <c r="D144" s="128"/>
      <c r="E144" s="128"/>
    </row>
    <row r="145" spans="1:5" ht="15" hidden="1" customHeight="1" outlineLevel="1">
      <c r="A145" s="70" t="s">
        <v>701</v>
      </c>
      <c r="B145" s="70">
        <v>27111400</v>
      </c>
      <c r="C145" s="125"/>
      <c r="D145" s="128"/>
      <c r="E145" s="128"/>
    </row>
    <row r="146" spans="1:5" ht="89.25" hidden="1" customHeight="1" outlineLevel="1">
      <c r="A146" s="70" t="s">
        <v>702</v>
      </c>
      <c r="B146" s="70">
        <v>27111500</v>
      </c>
      <c r="C146" s="125"/>
      <c r="D146" s="128"/>
      <c r="E146" s="128"/>
    </row>
    <row r="147" spans="1:5" ht="26.25" hidden="1" customHeight="1" outlineLevel="1">
      <c r="A147" s="70" t="s">
        <v>704</v>
      </c>
      <c r="B147" s="70">
        <v>27112100</v>
      </c>
      <c r="C147" s="125"/>
      <c r="D147" s="128"/>
      <c r="E147" s="128"/>
    </row>
    <row r="148" spans="1:5" ht="114.75" hidden="1" customHeight="1" outlineLevel="1">
      <c r="A148" s="70" t="s">
        <v>706</v>
      </c>
      <c r="B148" s="70">
        <v>27113100</v>
      </c>
      <c r="C148" s="125"/>
      <c r="D148" s="128"/>
      <c r="E148" s="128"/>
    </row>
    <row r="149" spans="1:5" ht="89.25" hidden="1" customHeight="1" outlineLevel="1">
      <c r="A149" s="70" t="s">
        <v>707</v>
      </c>
      <c r="B149" s="70">
        <v>27113200</v>
      </c>
      <c r="C149" s="125"/>
      <c r="D149" s="128"/>
      <c r="E149" s="128"/>
    </row>
    <row r="150" spans="1:5" ht="63.75" hidden="1" customHeight="1" outlineLevel="1">
      <c r="A150" s="70" t="s">
        <v>709</v>
      </c>
      <c r="B150" s="70">
        <v>27114100</v>
      </c>
      <c r="C150" s="125"/>
      <c r="D150" s="128"/>
      <c r="E150" s="128"/>
    </row>
    <row r="151" spans="1:5" ht="76.5" hidden="1" customHeight="1" outlineLevel="1">
      <c r="A151" s="70" t="s">
        <v>710</v>
      </c>
      <c r="B151" s="70">
        <v>27114200</v>
      </c>
      <c r="C151" s="125"/>
      <c r="D151" s="128"/>
      <c r="E151" s="128"/>
    </row>
    <row r="152" spans="1:5" ht="76.5" hidden="1" customHeight="1" outlineLevel="1">
      <c r="A152" s="70" t="s">
        <v>712</v>
      </c>
      <c r="B152" s="70">
        <v>27115100</v>
      </c>
      <c r="C152" s="125"/>
      <c r="D152" s="128"/>
      <c r="E152" s="128"/>
    </row>
    <row r="153" spans="1:5" ht="76.5" hidden="1" customHeight="1" outlineLevel="1">
      <c r="A153" s="70" t="s">
        <v>713</v>
      </c>
      <c r="B153" s="70">
        <v>27115200</v>
      </c>
      <c r="C153" s="125"/>
      <c r="D153" s="128"/>
      <c r="E153" s="128"/>
    </row>
    <row r="154" spans="1:5" s="9" customFormat="1" ht="14.25" hidden="1" customHeight="1">
      <c r="A154" s="70" t="s">
        <v>714</v>
      </c>
      <c r="B154" s="70">
        <v>27115300</v>
      </c>
      <c r="C154" s="125"/>
      <c r="D154" s="131"/>
      <c r="E154" s="131"/>
    </row>
    <row r="155" spans="1:5" ht="89.25" hidden="1" customHeight="1" outlineLevel="1">
      <c r="A155" s="68" t="s">
        <v>715</v>
      </c>
      <c r="B155" s="68">
        <v>2721</v>
      </c>
      <c r="C155" s="130"/>
      <c r="D155" s="128"/>
      <c r="E155" s="128"/>
    </row>
    <row r="156" spans="1:5" ht="63.75" hidden="1" customHeight="1" outlineLevel="1">
      <c r="A156" s="70" t="s">
        <v>716</v>
      </c>
      <c r="B156" s="70">
        <v>27211100</v>
      </c>
      <c r="C156" s="125"/>
      <c r="D156" s="128"/>
      <c r="E156" s="128"/>
    </row>
    <row r="157" spans="1:5" ht="89.25" hidden="1" customHeight="1" outlineLevel="1">
      <c r="A157" s="70" t="s">
        <v>717</v>
      </c>
      <c r="B157" s="70">
        <v>27211200</v>
      </c>
      <c r="C157" s="125"/>
      <c r="D157" s="128"/>
      <c r="E157" s="128"/>
    </row>
    <row r="158" spans="1:5" ht="89.25" hidden="1" customHeight="1" outlineLevel="1">
      <c r="A158" s="70" t="s">
        <v>718</v>
      </c>
      <c r="B158" s="70">
        <v>27211300</v>
      </c>
      <c r="C158" s="125"/>
      <c r="D158" s="128"/>
      <c r="E158" s="128"/>
    </row>
    <row r="159" spans="1:5" ht="51" hidden="1" customHeight="1" outlineLevel="1">
      <c r="A159" s="70" t="s">
        <v>719</v>
      </c>
      <c r="B159" s="70">
        <v>27211400</v>
      </c>
      <c r="C159" s="125"/>
      <c r="D159" s="128"/>
      <c r="E159" s="128"/>
    </row>
    <row r="160" spans="1:5" ht="63.75" hidden="1" customHeight="1" outlineLevel="1">
      <c r="A160" s="70" t="s">
        <v>417</v>
      </c>
      <c r="B160" s="70">
        <v>27211500</v>
      </c>
      <c r="C160" s="125"/>
      <c r="D160" s="128"/>
      <c r="E160" s="128"/>
    </row>
    <row r="161" spans="1:5" ht="102" hidden="1" customHeight="1" outlineLevel="1">
      <c r="A161" s="70" t="s">
        <v>418</v>
      </c>
      <c r="B161" s="70">
        <v>27211600</v>
      </c>
      <c r="C161" s="125"/>
      <c r="D161" s="128"/>
      <c r="E161" s="128"/>
    </row>
    <row r="162" spans="1:5" ht="89.25" hidden="1" customHeight="1" outlineLevel="1">
      <c r="A162" s="70" t="s">
        <v>721</v>
      </c>
      <c r="B162" s="70">
        <v>27212100</v>
      </c>
      <c r="C162" s="125"/>
      <c r="D162" s="128"/>
      <c r="E162" s="128"/>
    </row>
    <row r="163" spans="1:5" ht="63.75" hidden="1" customHeight="1" outlineLevel="1">
      <c r="A163" s="70" t="s">
        <v>722</v>
      </c>
      <c r="B163" s="70">
        <v>27212200</v>
      </c>
      <c r="C163" s="125"/>
      <c r="D163" s="128"/>
      <c r="E163" s="128"/>
    </row>
    <row r="164" spans="1:5" ht="89.25" hidden="1" customHeight="1" outlineLevel="1">
      <c r="A164" s="70" t="s">
        <v>723</v>
      </c>
      <c r="B164" s="70">
        <v>27212300</v>
      </c>
      <c r="C164" s="125"/>
      <c r="D164" s="128"/>
      <c r="E164" s="128"/>
    </row>
    <row r="165" spans="1:5" ht="38.25" hidden="1" customHeight="1" outlineLevel="1">
      <c r="A165" s="70" t="s">
        <v>724</v>
      </c>
      <c r="B165" s="70">
        <v>27213100</v>
      </c>
      <c r="C165" s="125"/>
      <c r="D165" s="128"/>
      <c r="E165" s="128"/>
    </row>
    <row r="166" spans="1:5" ht="76.5" hidden="1" customHeight="1" outlineLevel="1">
      <c r="A166" s="70" t="s">
        <v>726</v>
      </c>
      <c r="B166" s="70">
        <v>27214100</v>
      </c>
      <c r="C166" s="125"/>
      <c r="D166" s="128"/>
      <c r="E166" s="128"/>
    </row>
    <row r="167" spans="1:5" s="9" customFormat="1" ht="89.25" hidden="1" customHeight="1">
      <c r="A167" s="70" t="s">
        <v>727</v>
      </c>
      <c r="B167" s="70">
        <v>27214200</v>
      </c>
      <c r="C167" s="125"/>
      <c r="D167" s="131"/>
      <c r="E167" s="131"/>
    </row>
    <row r="168" spans="1:5" ht="63.75" hidden="1" customHeight="1" outlineLevel="1">
      <c r="A168" s="70" t="s">
        <v>728</v>
      </c>
      <c r="B168" s="70">
        <v>27214300</v>
      </c>
      <c r="C168" s="125"/>
      <c r="D168" s="128"/>
      <c r="E168" s="128"/>
    </row>
    <row r="169" spans="1:5" s="9" customFormat="1" ht="38.25" hidden="1" customHeight="1">
      <c r="A169" s="70" t="s">
        <v>729</v>
      </c>
      <c r="B169" s="70">
        <v>27214400</v>
      </c>
      <c r="C169" s="125"/>
      <c r="D169" s="131"/>
      <c r="E169" s="131"/>
    </row>
    <row r="170" spans="1:5" ht="15" hidden="1" customHeight="1" outlineLevel="1">
      <c r="A170" s="70" t="s">
        <v>419</v>
      </c>
      <c r="B170" s="70">
        <v>27215100</v>
      </c>
      <c r="C170" s="125"/>
      <c r="D170" s="128"/>
      <c r="E170" s="128"/>
    </row>
    <row r="171" spans="1:5" ht="15" hidden="1" customHeight="1" outlineLevel="1">
      <c r="A171" s="70" t="s">
        <v>420</v>
      </c>
      <c r="B171" s="70">
        <v>27216100</v>
      </c>
      <c r="C171" s="125"/>
      <c r="D171" s="128"/>
      <c r="E171" s="128"/>
    </row>
    <row r="172" spans="1:5" ht="89.25" hidden="1" customHeight="1" outlineLevel="1">
      <c r="A172" s="68" t="s">
        <v>732</v>
      </c>
      <c r="B172" s="68">
        <v>2821</v>
      </c>
      <c r="C172" s="130"/>
      <c r="D172" s="128"/>
      <c r="E172" s="128"/>
    </row>
    <row r="173" spans="1:5" ht="25.5" hidden="1" customHeight="1" outlineLevel="1">
      <c r="A173" s="70" t="s">
        <v>733</v>
      </c>
      <c r="B173" s="70">
        <v>28211100</v>
      </c>
      <c r="C173" s="125"/>
      <c r="D173" s="128"/>
      <c r="E173" s="128"/>
    </row>
    <row r="174" spans="1:5" ht="89.25" hidden="1" customHeight="1" outlineLevel="1">
      <c r="A174" s="70" t="s">
        <v>734</v>
      </c>
      <c r="B174" s="70">
        <v>28212100</v>
      </c>
      <c r="C174" s="125"/>
      <c r="D174" s="128"/>
      <c r="E174" s="128"/>
    </row>
    <row r="175" spans="1:5" ht="89.25" hidden="1" customHeight="1" outlineLevel="1">
      <c r="A175" s="70" t="s">
        <v>735</v>
      </c>
      <c r="B175" s="70">
        <v>28213100</v>
      </c>
      <c r="C175" s="125"/>
      <c r="D175" s="128"/>
      <c r="E175" s="128"/>
    </row>
    <row r="176" spans="1:5" ht="38.25" hidden="1" customHeight="1" outlineLevel="1">
      <c r="A176" s="70" t="s">
        <v>742</v>
      </c>
      <c r="B176" s="70">
        <v>28215100</v>
      </c>
      <c r="C176" s="125"/>
      <c r="D176" s="128"/>
      <c r="E176" s="128"/>
    </row>
    <row r="177" spans="1:5" ht="38.25" hidden="1" customHeight="1" outlineLevel="1">
      <c r="A177" s="70" t="s">
        <v>743</v>
      </c>
      <c r="B177" s="70">
        <v>28215200</v>
      </c>
      <c r="C177" s="125"/>
      <c r="D177" s="128"/>
      <c r="E177" s="128"/>
    </row>
    <row r="178" spans="1:5" ht="51" hidden="1" customHeight="1" outlineLevel="1">
      <c r="A178" s="70" t="s">
        <v>745</v>
      </c>
      <c r="B178" s="70">
        <v>28216100</v>
      </c>
      <c r="C178" s="125"/>
      <c r="D178" s="128"/>
      <c r="E178" s="128"/>
    </row>
    <row r="179" spans="1:5" ht="25.5" hidden="1" customHeight="1" outlineLevel="1">
      <c r="A179" s="70" t="s">
        <v>746</v>
      </c>
      <c r="B179" s="70">
        <v>28216900</v>
      </c>
      <c r="C179" s="125"/>
      <c r="D179" s="128"/>
      <c r="E179" s="128"/>
    </row>
    <row r="180" spans="1:5" ht="76.5" hidden="1" customHeight="1" outlineLevel="1">
      <c r="A180" s="70" t="s">
        <v>748</v>
      </c>
      <c r="B180" s="70">
        <v>28217100</v>
      </c>
      <c r="C180" s="125"/>
      <c r="D180" s="128"/>
      <c r="E180" s="128"/>
    </row>
    <row r="181" spans="1:5" ht="89.25" hidden="1" customHeight="1" outlineLevel="1">
      <c r="A181" s="68" t="s">
        <v>750</v>
      </c>
      <c r="B181" s="68">
        <v>2822</v>
      </c>
      <c r="C181" s="130"/>
      <c r="D181" s="128"/>
      <c r="E181" s="128"/>
    </row>
    <row r="182" spans="1:5" ht="63.75" hidden="1" customHeight="1" outlineLevel="1">
      <c r="A182" s="70" t="s">
        <v>750</v>
      </c>
      <c r="B182" s="70">
        <v>28221100</v>
      </c>
      <c r="C182" s="125"/>
      <c r="D182" s="128"/>
      <c r="E182" s="128"/>
    </row>
    <row r="183" spans="1:5" s="91" customFormat="1" ht="19.5" customHeight="1" outlineLevel="1">
      <c r="A183" s="72" t="s">
        <v>759</v>
      </c>
      <c r="B183" s="68"/>
      <c r="C183" s="132">
        <v>510494168.30000001</v>
      </c>
      <c r="D183" s="133">
        <v>602919450</v>
      </c>
      <c r="E183" s="133">
        <v>676202044.28999996</v>
      </c>
    </row>
    <row r="184" spans="1:5" ht="20.25" customHeight="1" outlineLevel="1">
      <c r="A184" s="72" t="s">
        <v>186</v>
      </c>
      <c r="B184" s="70"/>
      <c r="C184" s="132"/>
      <c r="D184" s="133"/>
      <c r="E184" s="133"/>
    </row>
    <row r="185" spans="1:5" ht="10.5" hidden="1" customHeight="1" outlineLevel="1">
      <c r="A185" s="68"/>
      <c r="B185" s="70"/>
      <c r="C185" s="125"/>
      <c r="D185" s="128"/>
      <c r="E185" s="128"/>
    </row>
    <row r="186" spans="1:5" ht="6" hidden="1" customHeight="1" outlineLevel="1">
      <c r="A186" s="72" t="s">
        <v>183</v>
      </c>
      <c r="B186" s="70"/>
      <c r="C186" s="125"/>
      <c r="D186" s="128"/>
      <c r="E186" s="128"/>
    </row>
    <row r="187" spans="1:5" outlineLevel="1">
      <c r="A187" s="68" t="s">
        <v>191</v>
      </c>
      <c r="B187" s="70"/>
      <c r="C187" s="125"/>
      <c r="D187" s="128"/>
      <c r="E187" s="128"/>
    </row>
    <row r="188" spans="1:5" ht="9.75" customHeight="1" outlineLevel="1">
      <c r="A188" s="70"/>
      <c r="B188" s="70"/>
      <c r="C188" s="125"/>
      <c r="D188" s="128"/>
      <c r="E188" s="128"/>
    </row>
    <row r="189" spans="1:5" s="91" customFormat="1" outlineLevel="1">
      <c r="A189" s="68" t="s">
        <v>247</v>
      </c>
      <c r="B189" s="68">
        <v>3111</v>
      </c>
      <c r="C189" s="130">
        <v>146883649</v>
      </c>
      <c r="D189" s="131">
        <v>87500019</v>
      </c>
      <c r="E189" s="98">
        <v>64839383.920000002</v>
      </c>
    </row>
    <row r="190" spans="1:5" ht="25.5" hidden="1" customHeight="1" outlineLevel="1">
      <c r="A190" s="68" t="s">
        <v>249</v>
      </c>
      <c r="B190" s="68"/>
      <c r="C190" s="130"/>
      <c r="D190" s="128"/>
      <c r="E190" s="98"/>
    </row>
    <row r="191" spans="1:5" ht="25.5" hidden="1" customHeight="1" outlineLevel="1">
      <c r="A191" s="68" t="s">
        <v>248</v>
      </c>
      <c r="B191" s="68"/>
      <c r="C191" s="130"/>
      <c r="D191" s="128"/>
      <c r="E191" s="98"/>
    </row>
    <row r="192" spans="1:5" ht="25.5" hidden="1" customHeight="1" outlineLevel="1">
      <c r="A192" s="70" t="s">
        <v>189</v>
      </c>
      <c r="B192" s="70">
        <v>31111110</v>
      </c>
      <c r="C192" s="125"/>
      <c r="D192" s="128"/>
      <c r="E192" s="98"/>
    </row>
    <row r="193" spans="1:5" ht="25.5" hidden="1" customHeight="1" outlineLevel="1">
      <c r="A193" s="70" t="s">
        <v>192</v>
      </c>
      <c r="B193" s="70">
        <v>31111120</v>
      </c>
      <c r="C193" s="125"/>
      <c r="D193" s="128"/>
      <c r="E193" s="99"/>
    </row>
    <row r="194" spans="1:5" ht="76.5" hidden="1" customHeight="1" outlineLevel="1">
      <c r="A194" s="70" t="s">
        <v>193</v>
      </c>
      <c r="B194" s="70">
        <v>31111190</v>
      </c>
      <c r="C194" s="125"/>
      <c r="D194" s="128"/>
      <c r="E194" s="126"/>
    </row>
    <row r="195" spans="1:5" ht="63.75" hidden="1" customHeight="1" outlineLevel="1">
      <c r="A195" s="70" t="s">
        <v>194</v>
      </c>
      <c r="B195" s="70">
        <v>31111210</v>
      </c>
      <c r="C195" s="125"/>
      <c r="D195" s="128"/>
      <c r="E195" s="126"/>
    </row>
    <row r="196" spans="1:5" ht="63.75" hidden="1" customHeight="1" outlineLevel="1">
      <c r="A196" s="70" t="s">
        <v>195</v>
      </c>
      <c r="B196" s="70">
        <v>31111220</v>
      </c>
      <c r="C196" s="125"/>
      <c r="D196" s="128"/>
      <c r="E196" s="126"/>
    </row>
    <row r="197" spans="1:5" ht="14.25" hidden="1" customHeight="1" outlineLevel="1">
      <c r="A197" s="70" t="s">
        <v>196</v>
      </c>
      <c r="B197" s="70">
        <v>31111290</v>
      </c>
      <c r="C197" s="125"/>
      <c r="D197" s="128"/>
      <c r="E197" s="126"/>
    </row>
    <row r="198" spans="1:5" ht="51" hidden="1" customHeight="1" outlineLevel="1">
      <c r="A198" s="70" t="s">
        <v>790</v>
      </c>
      <c r="B198" s="70">
        <v>31111310</v>
      </c>
      <c r="C198" s="125"/>
      <c r="D198" s="128"/>
      <c r="E198" s="126"/>
    </row>
    <row r="199" spans="1:5" ht="51" hidden="1" customHeight="1" outlineLevel="1">
      <c r="A199" s="70" t="s">
        <v>791</v>
      </c>
      <c r="B199" s="70">
        <v>31111320</v>
      </c>
      <c r="C199" s="125"/>
      <c r="D199" s="128"/>
      <c r="E199" s="126"/>
    </row>
    <row r="200" spans="1:5" ht="14.25" customHeight="1" outlineLevel="1">
      <c r="A200" s="70" t="s">
        <v>884</v>
      </c>
      <c r="B200" s="70">
        <v>31111290</v>
      </c>
      <c r="C200" s="125"/>
      <c r="D200" s="128"/>
      <c r="E200" s="126"/>
    </row>
    <row r="201" spans="1:5" ht="17.25" customHeight="1" outlineLevel="1">
      <c r="A201" s="70" t="s">
        <v>792</v>
      </c>
      <c r="B201" s="70">
        <v>31113210</v>
      </c>
      <c r="C201" s="125"/>
      <c r="D201" s="128"/>
      <c r="E201" s="126"/>
    </row>
    <row r="202" spans="1:5" ht="51" hidden="1" customHeight="1" outlineLevel="1">
      <c r="A202" s="70" t="s">
        <v>197</v>
      </c>
      <c r="B202" s="70">
        <v>31112110</v>
      </c>
      <c r="C202" s="125"/>
      <c r="D202" s="128"/>
      <c r="E202" s="126"/>
    </row>
    <row r="203" spans="1:5" ht="63.75" hidden="1" customHeight="1" outlineLevel="1">
      <c r="A203" s="70" t="s">
        <v>198</v>
      </c>
      <c r="B203" s="70">
        <v>31112120</v>
      </c>
      <c r="C203" s="125"/>
      <c r="D203" s="128"/>
      <c r="E203" s="126"/>
    </row>
    <row r="204" spans="1:5" ht="38.25" hidden="1" customHeight="1" outlineLevel="1">
      <c r="A204" s="70" t="s">
        <v>199</v>
      </c>
      <c r="B204" s="70">
        <v>31112130</v>
      </c>
      <c r="C204" s="125"/>
      <c r="D204" s="128"/>
      <c r="E204" s="126"/>
    </row>
    <row r="205" spans="1:5" ht="38.25" hidden="1" customHeight="1" outlineLevel="1">
      <c r="A205" s="70" t="s">
        <v>200</v>
      </c>
      <c r="B205" s="70">
        <v>31112190</v>
      </c>
      <c r="C205" s="125"/>
      <c r="D205" s="128"/>
      <c r="E205" s="126"/>
    </row>
    <row r="206" spans="1:5" ht="89.25" hidden="1" customHeight="1" outlineLevel="1">
      <c r="A206" s="70" t="s">
        <v>201</v>
      </c>
      <c r="B206" s="70">
        <v>31112210</v>
      </c>
      <c r="C206" s="125"/>
      <c r="D206" s="128"/>
      <c r="E206" s="126"/>
    </row>
    <row r="207" spans="1:5" ht="102" hidden="1" customHeight="1" outlineLevel="1">
      <c r="A207" s="70" t="s">
        <v>202</v>
      </c>
      <c r="B207" s="70">
        <v>31112220</v>
      </c>
      <c r="C207" s="125"/>
      <c r="D207" s="128"/>
      <c r="E207" s="126"/>
    </row>
    <row r="208" spans="1:5" ht="76.5" hidden="1" customHeight="1" outlineLevel="1">
      <c r="A208" s="70" t="s">
        <v>203</v>
      </c>
      <c r="B208" s="70">
        <v>31112230</v>
      </c>
      <c r="C208" s="125"/>
      <c r="D208" s="128"/>
      <c r="E208" s="126"/>
    </row>
    <row r="209" spans="1:5" outlineLevel="1">
      <c r="A209" s="70" t="s">
        <v>204</v>
      </c>
      <c r="B209" s="70">
        <v>31112220</v>
      </c>
      <c r="C209" s="125"/>
      <c r="D209" s="128"/>
      <c r="E209" s="126"/>
    </row>
    <row r="210" spans="1:5" outlineLevel="1">
      <c r="A210" s="70" t="s">
        <v>813</v>
      </c>
      <c r="B210" s="70">
        <v>31112320</v>
      </c>
      <c r="C210" s="125"/>
      <c r="D210" s="128"/>
      <c r="E210" s="126"/>
    </row>
    <row r="211" spans="1:5" s="9" customFormat="1" ht="63.75" hidden="1" customHeight="1">
      <c r="A211" s="70" t="s">
        <v>815</v>
      </c>
      <c r="B211" s="70">
        <v>31112330</v>
      </c>
      <c r="C211" s="125"/>
      <c r="D211" s="131"/>
      <c r="E211" s="127"/>
    </row>
    <row r="212" spans="1:5" ht="63.75" hidden="1" customHeight="1" outlineLevel="1">
      <c r="A212" s="70" t="s">
        <v>816</v>
      </c>
      <c r="B212" s="70">
        <v>31112390</v>
      </c>
      <c r="C212" s="125"/>
      <c r="D212" s="128"/>
      <c r="E212" s="126"/>
    </row>
    <row r="213" spans="1:5" ht="63.75" hidden="1" customHeight="1" outlineLevel="1">
      <c r="A213" s="70" t="s">
        <v>205</v>
      </c>
      <c r="B213" s="70">
        <v>31113110</v>
      </c>
      <c r="C213" s="125"/>
      <c r="D213" s="128"/>
      <c r="E213" s="126"/>
    </row>
    <row r="214" spans="1:5" ht="25.5" hidden="1" customHeight="1" outlineLevel="1">
      <c r="A214" s="70" t="s">
        <v>206</v>
      </c>
      <c r="B214" s="70">
        <v>31113120</v>
      </c>
      <c r="C214" s="125"/>
      <c r="D214" s="128"/>
      <c r="E214" s="126"/>
    </row>
    <row r="215" spans="1:5" ht="25.5" hidden="1" customHeight="1" outlineLevel="1">
      <c r="A215" s="70" t="s">
        <v>207</v>
      </c>
      <c r="B215" s="70">
        <v>31113130</v>
      </c>
      <c r="C215" s="125"/>
      <c r="D215" s="128"/>
      <c r="E215" s="126"/>
    </row>
    <row r="216" spans="1:5" ht="51" hidden="1" customHeight="1" outlineLevel="1">
      <c r="A216" s="70" t="s">
        <v>208</v>
      </c>
      <c r="B216" s="70">
        <v>31113190</v>
      </c>
      <c r="C216" s="125"/>
      <c r="D216" s="128"/>
      <c r="E216" s="126"/>
    </row>
    <row r="217" spans="1:5" ht="16.5" hidden="1" customHeight="1" outlineLevel="1">
      <c r="A217" s="70" t="s">
        <v>209</v>
      </c>
      <c r="B217" s="70">
        <v>31113210</v>
      </c>
      <c r="C217" s="125"/>
      <c r="D217" s="128"/>
      <c r="E217" s="126"/>
    </row>
    <row r="218" spans="1:5" ht="63.75" hidden="1" customHeight="1" outlineLevel="1">
      <c r="A218" s="70" t="s">
        <v>210</v>
      </c>
      <c r="B218" s="70">
        <v>31113220</v>
      </c>
      <c r="C218" s="125"/>
      <c r="D218" s="128"/>
      <c r="E218" s="126"/>
    </row>
    <row r="219" spans="1:5" ht="63.75" hidden="1" customHeight="1" outlineLevel="1">
      <c r="A219" s="70" t="s">
        <v>211</v>
      </c>
      <c r="B219" s="70">
        <v>31113230</v>
      </c>
      <c r="C219" s="125"/>
      <c r="D219" s="128"/>
      <c r="E219" s="126"/>
    </row>
    <row r="220" spans="1:5" ht="89.25" hidden="1" customHeight="1" outlineLevel="1">
      <c r="A220" s="70" t="s">
        <v>212</v>
      </c>
      <c r="B220" s="70">
        <v>31113290</v>
      </c>
      <c r="C220" s="125"/>
      <c r="D220" s="128"/>
      <c r="E220" s="126"/>
    </row>
    <row r="221" spans="1:5" ht="89.25" hidden="1" customHeight="1" outlineLevel="1">
      <c r="A221" s="70" t="s">
        <v>832</v>
      </c>
      <c r="B221" s="70">
        <v>31113310</v>
      </c>
      <c r="C221" s="125"/>
      <c r="D221" s="128"/>
      <c r="E221" s="126"/>
    </row>
    <row r="222" spans="1:5" ht="51" hidden="1" customHeight="1" outlineLevel="1">
      <c r="A222" s="70" t="s">
        <v>833</v>
      </c>
      <c r="B222" s="70">
        <v>31113320</v>
      </c>
      <c r="C222" s="125"/>
      <c r="D222" s="128"/>
      <c r="E222" s="126"/>
    </row>
    <row r="223" spans="1:5" ht="51" hidden="1" customHeight="1" outlineLevel="1">
      <c r="A223" s="70" t="s">
        <v>834</v>
      </c>
      <c r="B223" s="70">
        <v>31113330</v>
      </c>
      <c r="C223" s="125"/>
      <c r="D223" s="128"/>
      <c r="E223" s="126"/>
    </row>
    <row r="224" spans="1:5" ht="76.5" hidden="1" customHeight="1" outlineLevel="1">
      <c r="A224" s="70" t="s">
        <v>835</v>
      </c>
      <c r="B224" s="70">
        <v>31113390</v>
      </c>
      <c r="C224" s="125"/>
      <c r="D224" s="128"/>
      <c r="E224" s="126"/>
    </row>
    <row r="225" spans="1:5" s="91" customFormat="1" outlineLevel="1">
      <c r="A225" s="68" t="s">
        <v>249</v>
      </c>
      <c r="B225" s="68">
        <v>3112</v>
      </c>
      <c r="C225" s="130">
        <v>23105825</v>
      </c>
      <c r="D225" s="131">
        <v>22541183</v>
      </c>
      <c r="E225" s="98">
        <v>27421531</v>
      </c>
    </row>
    <row r="226" spans="1:5" ht="25.5" hidden="1" customHeight="1" outlineLevel="1">
      <c r="A226" s="68" t="s">
        <v>249</v>
      </c>
      <c r="B226" s="68"/>
      <c r="C226" s="130"/>
      <c r="D226" s="128"/>
      <c r="E226" s="99"/>
    </row>
    <row r="227" spans="1:5" ht="51" hidden="1" customHeight="1" outlineLevel="1">
      <c r="A227" s="70" t="s">
        <v>213</v>
      </c>
      <c r="B227" s="70">
        <v>31121110</v>
      </c>
      <c r="C227" s="125"/>
      <c r="D227" s="128"/>
      <c r="E227" s="99"/>
    </row>
    <row r="228" spans="1:5" ht="38.25" hidden="1" customHeight="1" outlineLevel="1">
      <c r="A228" s="70" t="s">
        <v>214</v>
      </c>
      <c r="B228" s="70">
        <v>31121120</v>
      </c>
      <c r="C228" s="125"/>
      <c r="D228" s="128"/>
      <c r="E228" s="99"/>
    </row>
    <row r="229" spans="1:5" ht="38.25" hidden="1" customHeight="1" outlineLevel="1">
      <c r="A229" s="70" t="s">
        <v>215</v>
      </c>
      <c r="B229" s="70">
        <v>31121130</v>
      </c>
      <c r="C229" s="125"/>
      <c r="D229" s="128"/>
      <c r="E229" s="99"/>
    </row>
    <row r="230" spans="1:5" ht="25.5" hidden="1" customHeight="1" outlineLevel="1">
      <c r="A230" s="70" t="s">
        <v>216</v>
      </c>
      <c r="B230" s="70">
        <v>31121140</v>
      </c>
      <c r="C230" s="125"/>
      <c r="D230" s="128"/>
      <c r="E230" s="99"/>
    </row>
    <row r="231" spans="1:5" ht="63.75" hidden="1" customHeight="1" outlineLevel="1">
      <c r="A231" s="70" t="s">
        <v>217</v>
      </c>
      <c r="B231" s="70">
        <v>31121150</v>
      </c>
      <c r="C231" s="125"/>
      <c r="D231" s="128"/>
      <c r="E231" s="99"/>
    </row>
    <row r="232" spans="1:5" ht="63.75" hidden="1" customHeight="1" outlineLevel="1">
      <c r="A232" s="70" t="s">
        <v>218</v>
      </c>
      <c r="B232" s="70">
        <v>31121160</v>
      </c>
      <c r="C232" s="125"/>
      <c r="D232" s="128"/>
      <c r="E232" s="99"/>
    </row>
    <row r="233" spans="1:5" ht="63.75" hidden="1" customHeight="1" outlineLevel="1">
      <c r="A233" s="70" t="s">
        <v>219</v>
      </c>
      <c r="B233" s="70">
        <v>31121190</v>
      </c>
      <c r="C233" s="125"/>
      <c r="D233" s="128"/>
      <c r="E233" s="99"/>
    </row>
    <row r="234" spans="1:5" ht="63.75" hidden="1" customHeight="1" outlineLevel="1">
      <c r="A234" s="70" t="s">
        <v>220</v>
      </c>
      <c r="B234" s="70">
        <v>31121210</v>
      </c>
      <c r="C234" s="125"/>
      <c r="D234" s="128"/>
      <c r="E234" s="126"/>
    </row>
    <row r="235" spans="1:5" ht="51" hidden="1" customHeight="1" outlineLevel="1">
      <c r="A235" s="70" t="s">
        <v>221</v>
      </c>
      <c r="B235" s="70">
        <v>31121220</v>
      </c>
      <c r="C235" s="125"/>
      <c r="D235" s="128"/>
      <c r="E235" s="126"/>
    </row>
    <row r="236" spans="1:5" ht="51" hidden="1" customHeight="1" outlineLevel="1">
      <c r="A236" s="70" t="s">
        <v>222</v>
      </c>
      <c r="B236" s="70">
        <v>31121230</v>
      </c>
      <c r="C236" s="125"/>
      <c r="D236" s="128"/>
      <c r="E236" s="126"/>
    </row>
    <row r="237" spans="1:5" ht="38.25" hidden="1" customHeight="1" outlineLevel="1">
      <c r="A237" s="70" t="s">
        <v>223</v>
      </c>
      <c r="B237" s="70">
        <v>31121240</v>
      </c>
      <c r="C237" s="125"/>
      <c r="D237" s="128"/>
      <c r="E237" s="126"/>
    </row>
    <row r="238" spans="1:5" ht="76.5" hidden="1" customHeight="1" outlineLevel="1">
      <c r="A238" s="70" t="s">
        <v>224</v>
      </c>
      <c r="B238" s="70">
        <v>31121250</v>
      </c>
      <c r="C238" s="125"/>
      <c r="D238" s="128"/>
      <c r="E238" s="126"/>
    </row>
    <row r="239" spans="1:5" ht="76.5" hidden="1" customHeight="1" outlineLevel="1">
      <c r="A239" s="70" t="s">
        <v>225</v>
      </c>
      <c r="B239" s="70">
        <v>31121260</v>
      </c>
      <c r="C239" s="125"/>
      <c r="D239" s="128"/>
      <c r="E239" s="126"/>
    </row>
    <row r="240" spans="1:5" ht="76.5" hidden="1" customHeight="1" outlineLevel="1">
      <c r="A240" s="70" t="s">
        <v>226</v>
      </c>
      <c r="B240" s="70">
        <v>31121290</v>
      </c>
      <c r="C240" s="125"/>
      <c r="D240" s="128"/>
      <c r="E240" s="126"/>
    </row>
    <row r="241" spans="1:5" ht="76.5" hidden="1" customHeight="1" outlineLevel="1">
      <c r="A241" s="70" t="s">
        <v>858</v>
      </c>
      <c r="B241" s="70">
        <v>31121310</v>
      </c>
      <c r="C241" s="125"/>
      <c r="D241" s="128"/>
      <c r="E241" s="126"/>
    </row>
    <row r="242" spans="1:5" ht="63.75" hidden="1" customHeight="1" outlineLevel="1">
      <c r="A242" s="70" t="s">
        <v>859</v>
      </c>
      <c r="B242" s="70">
        <v>31121320</v>
      </c>
      <c r="C242" s="125"/>
      <c r="D242" s="128"/>
      <c r="E242" s="126"/>
    </row>
    <row r="243" spans="1:5" ht="63.75" hidden="1" customHeight="1" outlineLevel="1">
      <c r="A243" s="70" t="s">
        <v>860</v>
      </c>
      <c r="B243" s="70">
        <v>31121330</v>
      </c>
      <c r="C243" s="125"/>
      <c r="D243" s="128"/>
      <c r="E243" s="126"/>
    </row>
    <row r="244" spans="1:5" ht="51" hidden="1" customHeight="1" outlineLevel="1">
      <c r="A244" s="70" t="s">
        <v>861</v>
      </c>
      <c r="B244" s="70">
        <v>31121340</v>
      </c>
      <c r="C244" s="125"/>
      <c r="D244" s="128"/>
      <c r="E244" s="126"/>
    </row>
    <row r="245" spans="1:5" ht="89.25" hidden="1" customHeight="1" outlineLevel="1">
      <c r="A245" s="70" t="s">
        <v>862</v>
      </c>
      <c r="B245" s="70">
        <v>31121350</v>
      </c>
      <c r="C245" s="125"/>
      <c r="D245" s="128"/>
      <c r="E245" s="126"/>
    </row>
    <row r="246" spans="1:5" ht="89.25" hidden="1" customHeight="1" outlineLevel="1">
      <c r="A246" s="70" t="s">
        <v>863</v>
      </c>
      <c r="B246" s="70">
        <v>31121360</v>
      </c>
      <c r="C246" s="125"/>
      <c r="D246" s="128"/>
      <c r="E246" s="126"/>
    </row>
    <row r="247" spans="1:5" ht="89.25" hidden="1" customHeight="1" outlineLevel="1">
      <c r="A247" s="70" t="s">
        <v>864</v>
      </c>
      <c r="B247" s="70">
        <v>31121390</v>
      </c>
      <c r="C247" s="125"/>
      <c r="D247" s="128"/>
      <c r="E247" s="126"/>
    </row>
    <row r="248" spans="1:5" ht="89.25" hidden="1" customHeight="1" outlineLevel="1">
      <c r="A248" s="70" t="s">
        <v>227</v>
      </c>
      <c r="B248" s="70">
        <v>31122110</v>
      </c>
      <c r="C248" s="125"/>
      <c r="D248" s="128"/>
      <c r="E248" s="126"/>
    </row>
    <row r="249" spans="1:5" ht="15" hidden="1" customHeight="1" outlineLevel="1">
      <c r="A249" s="70" t="s">
        <v>228</v>
      </c>
      <c r="B249" s="70">
        <v>31122120</v>
      </c>
      <c r="C249" s="125"/>
      <c r="D249" s="128"/>
      <c r="E249" s="126"/>
    </row>
    <row r="250" spans="1:5" ht="76.5" hidden="1" customHeight="1" outlineLevel="1">
      <c r="A250" s="70" t="s">
        <v>231</v>
      </c>
      <c r="B250" s="70">
        <v>31122190</v>
      </c>
      <c r="C250" s="125"/>
      <c r="D250" s="128"/>
      <c r="E250" s="126"/>
    </row>
    <row r="251" spans="1:5" ht="15" hidden="1" customHeight="1" outlineLevel="1">
      <c r="A251" s="70" t="s">
        <v>232</v>
      </c>
      <c r="B251" s="70">
        <v>31122210</v>
      </c>
      <c r="C251" s="125"/>
      <c r="D251" s="128"/>
      <c r="E251" s="126"/>
    </row>
    <row r="252" spans="1:5" ht="15.75" hidden="1" customHeight="1" outlineLevel="1">
      <c r="A252" s="70" t="s">
        <v>233</v>
      </c>
      <c r="B252" s="70">
        <v>31122220</v>
      </c>
      <c r="C252" s="125"/>
      <c r="D252" s="128"/>
      <c r="E252" s="126"/>
    </row>
    <row r="253" spans="1:5" ht="89.25" hidden="1" customHeight="1" outlineLevel="1">
      <c r="A253" s="70" t="s">
        <v>234</v>
      </c>
      <c r="B253" s="70">
        <v>31122290</v>
      </c>
      <c r="C253" s="125"/>
      <c r="D253" s="128"/>
      <c r="E253" s="126"/>
    </row>
    <row r="254" spans="1:5" ht="15" hidden="1" customHeight="1" outlineLevel="1">
      <c r="A254" s="70" t="s">
        <v>878</v>
      </c>
      <c r="B254" s="70">
        <v>31122310</v>
      </c>
      <c r="C254" s="125"/>
      <c r="D254" s="128"/>
      <c r="E254" s="126"/>
    </row>
    <row r="255" spans="1:5" ht="15" hidden="1" customHeight="1" outlineLevel="1">
      <c r="A255" s="70" t="s">
        <v>879</v>
      </c>
      <c r="B255" s="70">
        <v>31122320</v>
      </c>
      <c r="C255" s="125"/>
      <c r="D255" s="128"/>
      <c r="E255" s="126"/>
    </row>
    <row r="256" spans="1:5" ht="102" hidden="1" customHeight="1" outlineLevel="1">
      <c r="A256" s="70" t="s">
        <v>880</v>
      </c>
      <c r="B256" s="70">
        <v>31122390</v>
      </c>
      <c r="C256" s="125"/>
      <c r="D256" s="128"/>
      <c r="E256" s="126"/>
    </row>
    <row r="257" spans="1:5" s="9" customFormat="1" ht="25.5" hidden="1" customHeight="1">
      <c r="A257" s="70" t="s">
        <v>235</v>
      </c>
      <c r="B257" s="70">
        <v>31123110</v>
      </c>
      <c r="C257" s="125"/>
      <c r="D257" s="131"/>
      <c r="E257" s="127"/>
    </row>
    <row r="258" spans="1:5" ht="51" hidden="1" customHeight="1" outlineLevel="1">
      <c r="A258" s="70" t="s">
        <v>236</v>
      </c>
      <c r="B258" s="70">
        <v>31123120</v>
      </c>
      <c r="C258" s="125"/>
      <c r="D258" s="128"/>
      <c r="E258" s="126"/>
    </row>
    <row r="259" spans="1:5" ht="63.75" hidden="1" customHeight="1" outlineLevel="1">
      <c r="A259" s="70" t="s">
        <v>237</v>
      </c>
      <c r="B259" s="70">
        <v>31123130</v>
      </c>
      <c r="C259" s="125"/>
      <c r="D259" s="128"/>
      <c r="E259" s="126"/>
    </row>
    <row r="260" spans="1:5" ht="38.25" hidden="1" customHeight="1" outlineLevel="1">
      <c r="A260" s="70" t="s">
        <v>238</v>
      </c>
      <c r="B260" s="70">
        <v>31123140</v>
      </c>
      <c r="C260" s="125"/>
      <c r="D260" s="128"/>
      <c r="E260" s="126"/>
    </row>
    <row r="261" spans="1:5" ht="76.5" hidden="1" customHeight="1" outlineLevel="1">
      <c r="A261" s="70" t="s">
        <v>239</v>
      </c>
      <c r="B261" s="70">
        <v>31123150</v>
      </c>
      <c r="C261" s="125"/>
      <c r="D261" s="128"/>
      <c r="E261" s="126"/>
    </row>
    <row r="262" spans="1:5" ht="63.75" hidden="1" customHeight="1" outlineLevel="1">
      <c r="A262" s="70" t="s">
        <v>240</v>
      </c>
      <c r="B262" s="70">
        <v>31123190</v>
      </c>
      <c r="C262" s="125"/>
      <c r="D262" s="128"/>
      <c r="E262" s="126"/>
    </row>
    <row r="263" spans="1:5" ht="15.75" customHeight="1" outlineLevel="1">
      <c r="A263" s="70" t="s">
        <v>887</v>
      </c>
      <c r="B263" s="70">
        <v>31121210</v>
      </c>
      <c r="C263" s="125"/>
      <c r="D263" s="128"/>
      <c r="E263" s="99"/>
    </row>
    <row r="264" spans="1:5" ht="15.75" customHeight="1" outlineLevel="1">
      <c r="A264" s="70" t="s">
        <v>180</v>
      </c>
      <c r="B264" s="70">
        <v>31121230</v>
      </c>
      <c r="C264" s="125"/>
      <c r="D264" s="128"/>
      <c r="E264" s="99"/>
    </row>
    <row r="265" spans="1:5" ht="15" customHeight="1" outlineLevel="1">
      <c r="A265" s="70" t="s">
        <v>883</v>
      </c>
      <c r="B265" s="70">
        <v>31122290</v>
      </c>
      <c r="C265" s="125"/>
      <c r="D265" s="128"/>
      <c r="E265" s="99"/>
    </row>
    <row r="266" spans="1:5" ht="12.75" customHeight="1" outlineLevel="1">
      <c r="A266" s="70" t="s">
        <v>119</v>
      </c>
      <c r="B266" s="70">
        <v>31122390</v>
      </c>
      <c r="C266" s="125"/>
      <c r="D266" s="128"/>
      <c r="E266" s="99"/>
    </row>
    <row r="267" spans="1:5" outlineLevel="1">
      <c r="A267" s="70" t="s">
        <v>241</v>
      </c>
      <c r="B267" s="70">
        <v>31123210</v>
      </c>
      <c r="C267" s="125"/>
      <c r="D267" s="128"/>
      <c r="E267" s="99"/>
    </row>
    <row r="268" spans="1:5" outlineLevel="1">
      <c r="A268" s="70" t="s">
        <v>242</v>
      </c>
      <c r="B268" s="70">
        <v>31123220</v>
      </c>
      <c r="C268" s="125"/>
      <c r="D268" s="128"/>
      <c r="E268" s="99"/>
    </row>
    <row r="269" spans="1:5" outlineLevel="1">
      <c r="A269" s="70" t="s">
        <v>243</v>
      </c>
      <c r="B269" s="70">
        <v>31123230</v>
      </c>
      <c r="C269" s="125"/>
      <c r="D269" s="128"/>
      <c r="E269" s="99"/>
    </row>
    <row r="270" spans="1:5" ht="51" hidden="1" customHeight="1" outlineLevel="1">
      <c r="A270" s="70" t="s">
        <v>244</v>
      </c>
      <c r="B270" s="70">
        <v>31123240</v>
      </c>
      <c r="C270" s="125"/>
      <c r="D270" s="128"/>
      <c r="E270" s="99"/>
    </row>
    <row r="271" spans="1:5" outlineLevel="1">
      <c r="A271" s="70" t="s">
        <v>244</v>
      </c>
      <c r="B271" s="70">
        <v>31123240</v>
      </c>
      <c r="C271" s="125"/>
      <c r="D271" s="128"/>
      <c r="E271" s="113"/>
    </row>
    <row r="272" spans="1:5" outlineLevel="1">
      <c r="A272" s="70" t="s">
        <v>246</v>
      </c>
      <c r="B272" s="70">
        <v>31123250</v>
      </c>
      <c r="C272" s="125"/>
      <c r="D272" s="128"/>
      <c r="E272" s="113"/>
    </row>
    <row r="273" spans="1:5" outlineLevel="1">
      <c r="A273" s="70" t="s">
        <v>245</v>
      </c>
      <c r="B273" s="70">
        <v>31123290</v>
      </c>
      <c r="C273" s="125"/>
      <c r="D273" s="128"/>
      <c r="E273" s="113"/>
    </row>
    <row r="274" spans="1:5" outlineLevel="1">
      <c r="A274" s="68" t="s">
        <v>904</v>
      </c>
      <c r="B274" s="68">
        <v>3113</v>
      </c>
      <c r="C274" s="130">
        <v>269100</v>
      </c>
      <c r="D274" s="131">
        <v>262900</v>
      </c>
      <c r="E274" s="127">
        <v>138720</v>
      </c>
    </row>
    <row r="275" spans="1:5" outlineLevel="1">
      <c r="A275" s="68" t="s">
        <v>904</v>
      </c>
      <c r="B275" s="70">
        <v>31131210</v>
      </c>
      <c r="C275" s="125"/>
      <c r="D275" s="128"/>
      <c r="E275" s="126"/>
    </row>
    <row r="276" spans="1:5" outlineLevel="1">
      <c r="A276" s="70" t="s">
        <v>257</v>
      </c>
      <c r="B276" s="70">
        <v>31131220</v>
      </c>
      <c r="C276" s="125"/>
      <c r="D276" s="128"/>
      <c r="E276" s="126"/>
    </row>
    <row r="277" spans="1:5" ht="51" hidden="1" customHeight="1" outlineLevel="1">
      <c r="A277" s="68" t="s">
        <v>904</v>
      </c>
      <c r="B277" s="68">
        <v>3113</v>
      </c>
      <c r="C277" s="130"/>
      <c r="D277" s="128"/>
      <c r="E277" s="126"/>
    </row>
    <row r="278" spans="1:5" ht="25.5" hidden="1" customHeight="1" outlineLevel="1">
      <c r="A278" s="68" t="s">
        <v>249</v>
      </c>
      <c r="B278" s="68"/>
      <c r="C278" s="130"/>
      <c r="D278" s="128"/>
      <c r="E278" s="126"/>
    </row>
    <row r="279" spans="1:5" ht="25.5" hidden="1" customHeight="1" outlineLevel="1">
      <c r="A279" s="68" t="s">
        <v>248</v>
      </c>
      <c r="B279" s="68"/>
      <c r="C279" s="130"/>
      <c r="D279" s="128"/>
      <c r="E279" s="126"/>
    </row>
    <row r="280" spans="1:5" ht="51" hidden="1" customHeight="1" outlineLevel="1">
      <c r="A280" s="70" t="s">
        <v>250</v>
      </c>
      <c r="B280" s="70">
        <v>31131110</v>
      </c>
      <c r="C280" s="125"/>
      <c r="D280" s="128"/>
      <c r="E280" s="126"/>
    </row>
    <row r="281" spans="1:5" ht="25.5" hidden="1" customHeight="1" outlineLevel="1">
      <c r="A281" s="70" t="s">
        <v>251</v>
      </c>
      <c r="B281" s="70">
        <v>31131120</v>
      </c>
      <c r="C281" s="125"/>
      <c r="D281" s="128"/>
      <c r="E281" s="126"/>
    </row>
    <row r="282" spans="1:5" ht="38.25" hidden="1" customHeight="1" outlineLevel="1">
      <c r="A282" s="70" t="s">
        <v>252</v>
      </c>
      <c r="B282" s="70">
        <v>31131130</v>
      </c>
      <c r="C282" s="125"/>
      <c r="D282" s="128"/>
      <c r="E282" s="126"/>
    </row>
    <row r="283" spans="1:5" ht="51" hidden="1" customHeight="1" outlineLevel="1">
      <c r="A283" s="70" t="s">
        <v>253</v>
      </c>
      <c r="B283" s="70">
        <v>31131140</v>
      </c>
      <c r="C283" s="125"/>
      <c r="D283" s="128"/>
      <c r="E283" s="126"/>
    </row>
    <row r="284" spans="1:5" ht="38.25" hidden="1" customHeight="1" outlineLevel="1">
      <c r="A284" s="70" t="s">
        <v>254</v>
      </c>
      <c r="B284" s="70">
        <v>31131150</v>
      </c>
      <c r="C284" s="125"/>
      <c r="D284" s="128"/>
      <c r="E284" s="126"/>
    </row>
    <row r="285" spans="1:5" ht="63.75" hidden="1" customHeight="1" outlineLevel="1">
      <c r="A285" s="70" t="s">
        <v>255</v>
      </c>
      <c r="B285" s="70">
        <v>31131190</v>
      </c>
      <c r="C285" s="125"/>
      <c r="D285" s="128"/>
      <c r="E285" s="126"/>
    </row>
    <row r="286" spans="1:5" ht="63.75" hidden="1" customHeight="1" outlineLevel="1">
      <c r="A286" s="70" t="s">
        <v>256</v>
      </c>
      <c r="B286" s="70">
        <v>31131210</v>
      </c>
      <c r="C286" s="125"/>
      <c r="D286" s="128"/>
      <c r="E286" s="126"/>
    </row>
    <row r="287" spans="1:5" ht="38.25" hidden="1" customHeight="1" outlineLevel="1">
      <c r="A287" s="70" t="s">
        <v>257</v>
      </c>
      <c r="B287" s="70">
        <v>31131220</v>
      </c>
      <c r="C287" s="125"/>
      <c r="D287" s="128"/>
      <c r="E287" s="126"/>
    </row>
    <row r="288" spans="1:5" ht="51" hidden="1" customHeight="1" outlineLevel="1">
      <c r="A288" s="70" t="s">
        <v>258</v>
      </c>
      <c r="B288" s="70">
        <v>31131230</v>
      </c>
      <c r="C288" s="125"/>
      <c r="D288" s="128"/>
      <c r="E288" s="126"/>
    </row>
    <row r="289" spans="1:5" s="9" customFormat="1" ht="63.75" hidden="1" customHeight="1">
      <c r="A289" s="70" t="s">
        <v>259</v>
      </c>
      <c r="B289" s="70">
        <v>31131240</v>
      </c>
      <c r="C289" s="125"/>
      <c r="D289" s="131"/>
      <c r="E289" s="127"/>
    </row>
    <row r="290" spans="1:5" ht="51" hidden="1" customHeight="1" outlineLevel="1">
      <c r="A290" s="70" t="s">
        <v>260</v>
      </c>
      <c r="B290" s="70">
        <v>31131250</v>
      </c>
      <c r="C290" s="125"/>
      <c r="D290" s="128"/>
      <c r="E290" s="126"/>
    </row>
    <row r="291" spans="1:5" ht="76.5" hidden="1" customHeight="1" outlineLevel="1">
      <c r="A291" s="70" t="s">
        <v>261</v>
      </c>
      <c r="B291" s="70">
        <v>31131290</v>
      </c>
      <c r="C291" s="125"/>
      <c r="D291" s="128"/>
      <c r="E291" s="126"/>
    </row>
    <row r="292" spans="1:5" ht="51" hidden="1" customHeight="1" outlineLevel="1">
      <c r="A292" s="70" t="s">
        <v>1012</v>
      </c>
      <c r="B292" s="70">
        <v>31132110</v>
      </c>
      <c r="C292" s="125"/>
      <c r="D292" s="128"/>
      <c r="E292" s="126"/>
    </row>
    <row r="293" spans="1:5" ht="38.25" hidden="1" customHeight="1" outlineLevel="1">
      <c r="A293" s="70" t="s">
        <v>1013</v>
      </c>
      <c r="B293" s="70">
        <v>31132120</v>
      </c>
      <c r="C293" s="125"/>
      <c r="D293" s="128"/>
      <c r="E293" s="126"/>
    </row>
    <row r="294" spans="1:5" ht="63.75" hidden="1" customHeight="1" outlineLevel="1">
      <c r="A294" s="70" t="s">
        <v>1014</v>
      </c>
      <c r="B294" s="70">
        <v>31132130</v>
      </c>
      <c r="C294" s="125"/>
      <c r="D294" s="128"/>
      <c r="E294" s="126"/>
    </row>
    <row r="295" spans="1:5" ht="76.5" hidden="1" customHeight="1" outlineLevel="1">
      <c r="A295" s="70" t="s">
        <v>1015</v>
      </c>
      <c r="B295" s="70">
        <v>31132190</v>
      </c>
      <c r="C295" s="125"/>
      <c r="D295" s="128"/>
      <c r="E295" s="126"/>
    </row>
    <row r="296" spans="1:5" ht="63.75" hidden="1" customHeight="1" outlineLevel="1">
      <c r="A296" s="70" t="s">
        <v>1016</v>
      </c>
      <c r="B296" s="70">
        <v>31132210</v>
      </c>
      <c r="C296" s="125"/>
      <c r="D296" s="128"/>
      <c r="E296" s="126"/>
    </row>
    <row r="297" spans="1:5" s="9" customFormat="1" ht="51" hidden="1" customHeight="1">
      <c r="A297" s="70" t="s">
        <v>1017</v>
      </c>
      <c r="B297" s="70">
        <v>31132220</v>
      </c>
      <c r="C297" s="125"/>
      <c r="D297" s="131"/>
      <c r="E297" s="127"/>
    </row>
    <row r="298" spans="1:5" ht="76.5" hidden="1" customHeight="1" outlineLevel="1">
      <c r="A298" s="70" t="s">
        <v>1018</v>
      </c>
      <c r="B298" s="70">
        <v>31132230</v>
      </c>
      <c r="C298" s="125"/>
      <c r="D298" s="128"/>
      <c r="E298" s="126"/>
    </row>
    <row r="299" spans="1:5" ht="89.25" hidden="1" customHeight="1" outlineLevel="1">
      <c r="A299" s="70" t="s">
        <v>1019</v>
      </c>
      <c r="B299" s="70">
        <v>31132290</v>
      </c>
      <c r="C299" s="125"/>
      <c r="D299" s="128"/>
      <c r="E299" s="126"/>
    </row>
    <row r="300" spans="1:5" ht="38.25" hidden="1" customHeight="1" outlineLevel="1">
      <c r="A300" s="68" t="s">
        <v>947</v>
      </c>
      <c r="B300" s="68">
        <v>3121</v>
      </c>
      <c r="C300" s="130"/>
      <c r="D300" s="128"/>
      <c r="E300" s="126"/>
    </row>
    <row r="301" spans="1:5" ht="25.5" hidden="1" customHeight="1" outlineLevel="1">
      <c r="A301" s="68" t="s">
        <v>249</v>
      </c>
      <c r="B301" s="68"/>
      <c r="C301" s="130"/>
      <c r="D301" s="128"/>
      <c r="E301" s="126"/>
    </row>
    <row r="302" spans="1:5" ht="25.5" hidden="1" customHeight="1" outlineLevel="1">
      <c r="A302" s="68" t="s">
        <v>248</v>
      </c>
      <c r="B302" s="68"/>
      <c r="C302" s="130"/>
      <c r="D302" s="128"/>
      <c r="E302" s="126"/>
    </row>
    <row r="303" spans="1:5" ht="76.5" hidden="1" customHeight="1" outlineLevel="1">
      <c r="A303" s="70" t="s">
        <v>1020</v>
      </c>
      <c r="B303" s="70">
        <v>31211110</v>
      </c>
      <c r="C303" s="125"/>
      <c r="D303" s="128"/>
      <c r="E303" s="126"/>
    </row>
    <row r="304" spans="1:5" ht="38.25" hidden="1" customHeight="1" outlineLevel="1">
      <c r="A304" s="70" t="s">
        <v>1021</v>
      </c>
      <c r="B304" s="70">
        <v>31211120</v>
      </c>
      <c r="C304" s="125"/>
      <c r="D304" s="128"/>
      <c r="E304" s="126"/>
    </row>
    <row r="305" spans="1:5" ht="16.5" hidden="1" customHeight="1" outlineLevel="1">
      <c r="A305" s="70" t="s">
        <v>1022</v>
      </c>
      <c r="B305" s="70">
        <v>31211190</v>
      </c>
      <c r="C305" s="125"/>
      <c r="D305" s="128"/>
      <c r="E305" s="126"/>
    </row>
    <row r="306" spans="1:5" ht="102" hidden="1" customHeight="1" outlineLevel="1">
      <c r="A306" s="70" t="s">
        <v>1026</v>
      </c>
      <c r="B306" s="70">
        <v>31211210</v>
      </c>
      <c r="C306" s="125"/>
      <c r="D306" s="128"/>
      <c r="E306" s="126"/>
    </row>
    <row r="307" spans="1:5" ht="63.75" hidden="1" customHeight="1" outlineLevel="1">
      <c r="A307" s="70" t="s">
        <v>1027</v>
      </c>
      <c r="B307" s="70">
        <v>31211220</v>
      </c>
      <c r="C307" s="125"/>
      <c r="D307" s="128"/>
      <c r="E307" s="126"/>
    </row>
    <row r="308" spans="1:5" ht="15" hidden="1" customHeight="1" outlineLevel="1">
      <c r="A308" s="70" t="s">
        <v>1023</v>
      </c>
      <c r="B308" s="70">
        <v>31211290</v>
      </c>
      <c r="C308" s="125"/>
      <c r="D308" s="128"/>
      <c r="E308" s="126"/>
    </row>
    <row r="309" spans="1:5" ht="25.5" hidden="1" customHeight="1" outlineLevel="1">
      <c r="A309" s="68" t="s">
        <v>959</v>
      </c>
      <c r="B309" s="68">
        <v>3122</v>
      </c>
      <c r="C309" s="130"/>
      <c r="D309" s="128"/>
      <c r="E309" s="126"/>
    </row>
    <row r="310" spans="1:5" s="9" customFormat="1" ht="25.5" hidden="1" customHeight="1">
      <c r="A310" s="68" t="s">
        <v>249</v>
      </c>
      <c r="B310" s="68"/>
      <c r="C310" s="130"/>
      <c r="D310" s="131"/>
      <c r="E310" s="127"/>
    </row>
    <row r="311" spans="1:5" ht="25.5" hidden="1" customHeight="1" outlineLevel="1">
      <c r="A311" s="68" t="s">
        <v>248</v>
      </c>
      <c r="B311" s="68"/>
      <c r="C311" s="130"/>
      <c r="D311" s="128"/>
      <c r="E311" s="126"/>
    </row>
    <row r="312" spans="1:5" ht="51" hidden="1" customHeight="1" outlineLevel="1">
      <c r="A312" s="70" t="s">
        <v>1024</v>
      </c>
      <c r="B312" s="70">
        <v>31221110</v>
      </c>
      <c r="C312" s="125"/>
      <c r="D312" s="128"/>
      <c r="E312" s="126"/>
    </row>
    <row r="313" spans="1:5" ht="76.5" hidden="1" customHeight="1" outlineLevel="1">
      <c r="A313" s="70" t="s">
        <v>1025</v>
      </c>
      <c r="B313" s="70">
        <v>31221210</v>
      </c>
      <c r="C313" s="125"/>
      <c r="D313" s="128"/>
      <c r="E313" s="126"/>
    </row>
    <row r="314" spans="1:5" ht="76.5" hidden="1" customHeight="1" outlineLevel="1">
      <c r="A314" s="70" t="s">
        <v>1028</v>
      </c>
      <c r="B314" s="70">
        <v>31222110</v>
      </c>
      <c r="C314" s="125"/>
      <c r="D314" s="128"/>
      <c r="E314" s="126"/>
    </row>
    <row r="315" spans="1:5" ht="89.25" hidden="1" customHeight="1" outlineLevel="1">
      <c r="A315" s="70" t="s">
        <v>1029</v>
      </c>
      <c r="B315" s="70">
        <v>31222210</v>
      </c>
      <c r="C315" s="125"/>
      <c r="D315" s="128"/>
      <c r="E315" s="126"/>
    </row>
    <row r="316" spans="1:5" ht="51" hidden="1" customHeight="1" outlineLevel="1">
      <c r="A316" s="70" t="s">
        <v>1030</v>
      </c>
      <c r="B316" s="70">
        <v>31223110</v>
      </c>
      <c r="C316" s="125"/>
      <c r="D316" s="128"/>
      <c r="E316" s="126"/>
    </row>
    <row r="317" spans="1:5" ht="63.75" hidden="1" customHeight="1" outlineLevel="1">
      <c r="A317" s="70" t="s">
        <v>1031</v>
      </c>
      <c r="B317" s="70">
        <v>31223210</v>
      </c>
      <c r="C317" s="125"/>
      <c r="D317" s="128"/>
      <c r="E317" s="126"/>
    </row>
    <row r="318" spans="1:5" ht="63.75" hidden="1" customHeight="1" outlineLevel="1">
      <c r="A318" s="70" t="s">
        <v>1032</v>
      </c>
      <c r="B318" s="70">
        <v>31224110</v>
      </c>
      <c r="C318" s="125"/>
      <c r="D318" s="128"/>
      <c r="E318" s="126"/>
    </row>
    <row r="319" spans="1:5" ht="76.5" hidden="1" customHeight="1" outlineLevel="1">
      <c r="A319" s="70" t="s">
        <v>0</v>
      </c>
      <c r="B319" s="70">
        <v>31224210</v>
      </c>
      <c r="C319" s="125"/>
      <c r="D319" s="128"/>
      <c r="E319" s="126"/>
    </row>
    <row r="320" spans="1:5" ht="51" hidden="1" customHeight="1" outlineLevel="1">
      <c r="A320" s="68" t="s">
        <v>981</v>
      </c>
      <c r="B320" s="68">
        <v>3131</v>
      </c>
      <c r="C320" s="130"/>
      <c r="D320" s="128"/>
      <c r="E320" s="126"/>
    </row>
    <row r="321" spans="1:5" s="9" customFormat="1" ht="25.5" hidden="1" customHeight="1">
      <c r="A321" s="68" t="s">
        <v>249</v>
      </c>
      <c r="B321" s="68"/>
      <c r="C321" s="130"/>
      <c r="D321" s="131"/>
      <c r="E321" s="127"/>
    </row>
    <row r="322" spans="1:5" ht="25.5" hidden="1" customHeight="1" outlineLevel="1">
      <c r="A322" s="68" t="s">
        <v>248</v>
      </c>
      <c r="B322" s="68"/>
      <c r="C322" s="130"/>
      <c r="D322" s="128"/>
      <c r="E322" s="126"/>
    </row>
    <row r="323" spans="1:5" ht="63.75" hidden="1" customHeight="1" outlineLevel="1">
      <c r="A323" s="70" t="s">
        <v>1</v>
      </c>
      <c r="B323" s="70">
        <v>31311110</v>
      </c>
      <c r="C323" s="125"/>
      <c r="D323" s="128"/>
      <c r="E323" s="126"/>
    </row>
    <row r="324" spans="1:5" ht="76.5" hidden="1" customHeight="1" outlineLevel="1">
      <c r="A324" s="70" t="s">
        <v>2</v>
      </c>
      <c r="B324" s="70">
        <v>31311210</v>
      </c>
      <c r="C324" s="125"/>
      <c r="D324" s="128"/>
      <c r="E324" s="126"/>
    </row>
    <row r="325" spans="1:5" ht="63.75" hidden="1" customHeight="1" outlineLevel="1">
      <c r="A325" s="68" t="s">
        <v>984</v>
      </c>
      <c r="B325" s="68">
        <v>3132</v>
      </c>
      <c r="C325" s="130"/>
      <c r="D325" s="128"/>
      <c r="E325" s="126"/>
    </row>
    <row r="326" spans="1:5" ht="25.5" hidden="1" customHeight="1" outlineLevel="1">
      <c r="A326" s="68" t="s">
        <v>249</v>
      </c>
      <c r="B326" s="68"/>
      <c r="C326" s="130"/>
      <c r="D326" s="128"/>
      <c r="E326" s="126"/>
    </row>
    <row r="327" spans="1:5" ht="25.5" hidden="1" customHeight="1" outlineLevel="1">
      <c r="A327" s="68" t="s">
        <v>248</v>
      </c>
      <c r="B327" s="68"/>
      <c r="C327" s="130"/>
      <c r="D327" s="128"/>
      <c r="E327" s="126"/>
    </row>
    <row r="328" spans="1:5" ht="63.75" hidden="1" customHeight="1" outlineLevel="1">
      <c r="A328" s="70" t="s">
        <v>3</v>
      </c>
      <c r="B328" s="70">
        <v>31321110</v>
      </c>
      <c r="C328" s="125"/>
      <c r="D328" s="128"/>
      <c r="E328" s="126"/>
    </row>
    <row r="329" spans="1:5" ht="76.5" hidden="1" customHeight="1" outlineLevel="1">
      <c r="A329" s="70" t="s">
        <v>4</v>
      </c>
      <c r="B329" s="70">
        <v>31321210</v>
      </c>
      <c r="C329" s="125"/>
      <c r="D329" s="128"/>
      <c r="E329" s="126"/>
    </row>
    <row r="330" spans="1:5" s="9" customFormat="1" ht="38.25" hidden="1" customHeight="1">
      <c r="A330" s="68" t="s">
        <v>987</v>
      </c>
      <c r="B330" s="68">
        <v>3133</v>
      </c>
      <c r="C330" s="130"/>
      <c r="D330" s="131"/>
      <c r="E330" s="127"/>
    </row>
    <row r="331" spans="1:5" ht="25.5" hidden="1" customHeight="1" outlineLevel="1">
      <c r="A331" s="68" t="s">
        <v>249</v>
      </c>
      <c r="B331" s="68"/>
      <c r="C331" s="130"/>
      <c r="D331" s="128"/>
      <c r="E331" s="126"/>
    </row>
    <row r="332" spans="1:5" ht="25.5" hidden="1" customHeight="1" outlineLevel="1">
      <c r="A332" s="68" t="s">
        <v>248</v>
      </c>
      <c r="B332" s="68"/>
      <c r="C332" s="130"/>
      <c r="D332" s="128"/>
      <c r="E332" s="126"/>
    </row>
    <row r="333" spans="1:5" ht="51" hidden="1" customHeight="1" outlineLevel="1">
      <c r="A333" s="70" t="s">
        <v>5</v>
      </c>
      <c r="B333" s="70">
        <v>31331110</v>
      </c>
      <c r="C333" s="125"/>
      <c r="D333" s="128"/>
      <c r="E333" s="126"/>
    </row>
    <row r="334" spans="1:5" ht="63.75" hidden="1" customHeight="1" outlineLevel="1">
      <c r="A334" s="70" t="s">
        <v>6</v>
      </c>
      <c r="B334" s="70">
        <v>31331210</v>
      </c>
      <c r="C334" s="125"/>
      <c r="D334" s="128"/>
      <c r="E334" s="126"/>
    </row>
    <row r="335" spans="1:5" s="9" customFormat="1" ht="15" hidden="1" customHeight="1">
      <c r="A335" s="68" t="s">
        <v>991</v>
      </c>
      <c r="B335" s="68">
        <v>3141</v>
      </c>
      <c r="C335" s="130"/>
      <c r="D335" s="131"/>
      <c r="E335" s="127"/>
    </row>
    <row r="336" spans="1:5" ht="25.5" hidden="1" customHeight="1" outlineLevel="1">
      <c r="A336" s="68" t="s">
        <v>249</v>
      </c>
      <c r="B336" s="68"/>
      <c r="C336" s="130"/>
      <c r="D336" s="128"/>
      <c r="E336" s="126"/>
    </row>
    <row r="337" spans="1:5" ht="25.5" hidden="1" customHeight="1" outlineLevel="1">
      <c r="A337" s="68" t="s">
        <v>248</v>
      </c>
      <c r="B337" s="68"/>
      <c r="C337" s="130"/>
      <c r="D337" s="128"/>
      <c r="E337" s="126"/>
    </row>
    <row r="338" spans="1:5" ht="63.75" hidden="1" customHeight="1" outlineLevel="1">
      <c r="A338" s="70" t="s">
        <v>756</v>
      </c>
      <c r="B338" s="70">
        <v>31411110</v>
      </c>
      <c r="C338" s="125"/>
      <c r="D338" s="128"/>
      <c r="E338" s="126"/>
    </row>
    <row r="339" spans="1:5" ht="76.5" hidden="1" customHeight="1" outlineLevel="1">
      <c r="A339" s="70" t="s">
        <v>757</v>
      </c>
      <c r="B339" s="70">
        <v>31411210</v>
      </c>
      <c r="C339" s="125"/>
      <c r="D339" s="128"/>
      <c r="E339" s="126"/>
    </row>
    <row r="340" spans="1:5" ht="63.75" hidden="1" customHeight="1" outlineLevel="1">
      <c r="A340" s="70" t="s">
        <v>758</v>
      </c>
      <c r="B340" s="70">
        <v>31412110</v>
      </c>
      <c r="C340" s="125"/>
      <c r="D340" s="128"/>
      <c r="E340" s="126"/>
    </row>
    <row r="341" spans="1:5" ht="102" hidden="1" customHeight="1" outlineLevel="1">
      <c r="A341" s="70" t="s">
        <v>998</v>
      </c>
      <c r="B341" s="70">
        <v>31412210</v>
      </c>
      <c r="C341" s="125"/>
      <c r="D341" s="128"/>
      <c r="E341" s="126"/>
    </row>
    <row r="342" spans="1:5" ht="89.25" hidden="1" customHeight="1" outlineLevel="1">
      <c r="A342" s="70" t="s">
        <v>999</v>
      </c>
      <c r="B342" s="70">
        <v>31412220</v>
      </c>
      <c r="C342" s="125"/>
      <c r="D342" s="128"/>
      <c r="E342" s="126"/>
    </row>
    <row r="343" spans="1:5" ht="76.5" hidden="1" customHeight="1" outlineLevel="1">
      <c r="A343" s="70" t="s">
        <v>1000</v>
      </c>
      <c r="B343" s="70">
        <v>31412290</v>
      </c>
      <c r="C343" s="125"/>
      <c r="D343" s="128"/>
      <c r="E343" s="126"/>
    </row>
    <row r="344" spans="1:5" s="91" customFormat="1" ht="20.100000000000001" customHeight="1" outlineLevel="1">
      <c r="A344" s="72" t="s">
        <v>760</v>
      </c>
      <c r="B344" s="68"/>
      <c r="C344" s="130">
        <v>170258574</v>
      </c>
      <c r="D344" s="131">
        <v>110304102</v>
      </c>
      <c r="E344" s="127">
        <v>92399634.920000002</v>
      </c>
    </row>
    <row r="345" spans="1:5" ht="20.100000000000001" hidden="1" customHeight="1" outlineLevel="1">
      <c r="A345" s="72" t="s">
        <v>249</v>
      </c>
      <c r="B345" s="68"/>
      <c r="C345" s="130"/>
      <c r="D345" s="128"/>
      <c r="E345" s="126"/>
    </row>
    <row r="346" spans="1:5" ht="14.25" customHeight="1" outlineLevel="1">
      <c r="A346" s="100" t="s">
        <v>248</v>
      </c>
      <c r="B346" s="68"/>
      <c r="C346" s="130"/>
      <c r="D346" s="128"/>
      <c r="E346" s="126"/>
    </row>
    <row r="347" spans="1:5" ht="13.5" customHeight="1" outlineLevel="1">
      <c r="A347" s="100" t="s">
        <v>249</v>
      </c>
      <c r="B347" s="68"/>
      <c r="C347" s="130"/>
      <c r="D347" s="128"/>
      <c r="E347" s="126"/>
    </row>
    <row r="348" spans="1:5" ht="20.100000000000001" customHeight="1" outlineLevel="1">
      <c r="A348" s="100" t="s">
        <v>88</v>
      </c>
      <c r="B348" s="68">
        <v>3217</v>
      </c>
      <c r="C348" s="130"/>
      <c r="D348" s="130"/>
      <c r="E348" s="126"/>
    </row>
    <row r="349" spans="1:5" ht="20.100000000000001" customHeight="1" outlineLevel="1">
      <c r="A349" s="72" t="s">
        <v>768</v>
      </c>
      <c r="B349" s="68"/>
      <c r="C349" s="130"/>
      <c r="D349" s="130"/>
      <c r="E349" s="126"/>
    </row>
    <row r="350" spans="1:5" s="91" customFormat="1" ht="20.100000000000001" customHeight="1" outlineLevel="1">
      <c r="A350" s="72" t="s">
        <v>187</v>
      </c>
      <c r="B350" s="68"/>
      <c r="C350" s="130">
        <v>75762049.049999997</v>
      </c>
      <c r="D350" s="131">
        <v>148960872</v>
      </c>
      <c r="E350" s="114">
        <v>219874943.13</v>
      </c>
    </row>
    <row r="351" spans="1:5" s="54" customFormat="1" ht="20.100000000000001" hidden="1" customHeight="1" outlineLevel="1">
      <c r="A351" s="72" t="s">
        <v>182</v>
      </c>
      <c r="B351" s="72"/>
      <c r="C351" s="72"/>
      <c r="D351" s="87"/>
      <c r="E351" s="87"/>
    </row>
    <row r="352" spans="1:5" ht="14.25" hidden="1" customHeight="1" outlineLevel="1">
      <c r="A352" s="70"/>
      <c r="B352" s="70"/>
      <c r="C352" s="70"/>
      <c r="D352" s="71"/>
      <c r="E352" s="71"/>
    </row>
    <row r="353" spans="1:5" ht="51" hidden="1" customHeight="1" outlineLevel="1">
      <c r="A353" s="68" t="s">
        <v>23</v>
      </c>
      <c r="B353" s="68">
        <v>3213</v>
      </c>
      <c r="C353" s="68"/>
      <c r="D353" s="71"/>
      <c r="E353" s="71"/>
    </row>
    <row r="354" spans="1:5" s="9" customFormat="1" ht="25.5" hidden="1" customHeight="1">
      <c r="A354" s="68" t="s">
        <v>249</v>
      </c>
      <c r="B354" s="68"/>
      <c r="C354" s="68"/>
      <c r="D354" s="69"/>
      <c r="E354" s="69"/>
    </row>
    <row r="355" spans="1:5" ht="25.5" hidden="1" customHeight="1" outlineLevel="1">
      <c r="A355" s="68" t="s">
        <v>248</v>
      </c>
      <c r="B355" s="68"/>
      <c r="C355" s="68"/>
      <c r="D355" s="71"/>
      <c r="E355" s="71"/>
    </row>
    <row r="356" spans="1:5" ht="89.25" hidden="1" customHeight="1" outlineLevel="1">
      <c r="A356" s="70" t="s">
        <v>25</v>
      </c>
      <c r="B356" s="70">
        <v>32131110</v>
      </c>
      <c r="C356" s="70"/>
      <c r="D356" s="71"/>
      <c r="E356" s="71"/>
    </row>
    <row r="357" spans="1:5" ht="102" hidden="1" customHeight="1" outlineLevel="1">
      <c r="A357" s="70" t="s">
        <v>26</v>
      </c>
      <c r="B357" s="70">
        <v>32131210</v>
      </c>
      <c r="C357" s="70"/>
      <c r="D357" s="71"/>
      <c r="E357" s="71"/>
    </row>
    <row r="358" spans="1:5" ht="89.25" hidden="1" customHeight="1" outlineLevel="1">
      <c r="A358" s="70" t="s">
        <v>33</v>
      </c>
      <c r="B358" s="70">
        <v>32132110</v>
      </c>
      <c r="C358" s="70"/>
      <c r="D358" s="71"/>
      <c r="E358" s="71"/>
    </row>
    <row r="359" spans="1:5" ht="102" hidden="1" customHeight="1" outlineLevel="1">
      <c r="A359" s="70" t="s">
        <v>34</v>
      </c>
      <c r="B359" s="70">
        <v>32132210</v>
      </c>
      <c r="C359" s="70"/>
      <c r="D359" s="71"/>
      <c r="E359" s="71"/>
    </row>
    <row r="360" spans="1:5" ht="51" hidden="1" customHeight="1" outlineLevel="1">
      <c r="A360" s="68" t="s">
        <v>41</v>
      </c>
      <c r="B360" s="68">
        <v>3214</v>
      </c>
      <c r="C360" s="68"/>
      <c r="D360" s="71"/>
      <c r="E360" s="71"/>
    </row>
    <row r="361" spans="1:5" ht="51" hidden="1" customHeight="1" outlineLevel="1">
      <c r="A361" s="68" t="s">
        <v>761</v>
      </c>
      <c r="B361" s="68"/>
      <c r="C361" s="68"/>
      <c r="D361" s="71"/>
      <c r="E361" s="71"/>
    </row>
    <row r="362" spans="1:5" ht="38.25" hidden="1" customHeight="1" outlineLevel="1">
      <c r="A362" s="68" t="s">
        <v>762</v>
      </c>
      <c r="B362" s="68"/>
      <c r="C362" s="68"/>
      <c r="D362" s="71"/>
      <c r="E362" s="71"/>
    </row>
    <row r="363" spans="1:5" s="9" customFormat="1" ht="14.25" hidden="1" customHeight="1">
      <c r="A363" s="70" t="s">
        <v>44</v>
      </c>
      <c r="B363" s="70">
        <v>32141110</v>
      </c>
      <c r="C363" s="70"/>
      <c r="D363" s="69"/>
      <c r="E363" s="69"/>
    </row>
    <row r="364" spans="1:5" ht="14.25" hidden="1" customHeight="1" outlineLevel="1">
      <c r="A364" s="70" t="s">
        <v>174</v>
      </c>
      <c r="B364" s="70">
        <v>32141190</v>
      </c>
      <c r="C364" s="70"/>
      <c r="D364" s="71"/>
      <c r="E364" s="71"/>
    </row>
    <row r="365" spans="1:5" ht="89.25" hidden="1" customHeight="1" outlineLevel="1">
      <c r="A365" s="70" t="s">
        <v>47</v>
      </c>
      <c r="B365" s="70">
        <v>32141210</v>
      </c>
      <c r="C365" s="70"/>
      <c r="D365" s="71"/>
      <c r="E365" s="71"/>
    </row>
    <row r="366" spans="1:5" s="9" customFormat="1" ht="89.25" hidden="1" customHeight="1">
      <c r="A366" s="70" t="s">
        <v>763</v>
      </c>
      <c r="B366" s="70">
        <v>32141290</v>
      </c>
      <c r="C366" s="70"/>
      <c r="D366" s="69"/>
      <c r="E366" s="69"/>
    </row>
    <row r="367" spans="1:5" ht="76.5" hidden="1" customHeight="1" outlineLevel="1">
      <c r="A367" s="70" t="s">
        <v>51</v>
      </c>
      <c r="B367" s="70">
        <v>32142110</v>
      </c>
      <c r="C367" s="70"/>
      <c r="D367" s="71"/>
      <c r="E367" s="71"/>
    </row>
    <row r="368" spans="1:5" ht="76.5" hidden="1" customHeight="1" outlineLevel="1">
      <c r="A368" s="70" t="s">
        <v>52</v>
      </c>
      <c r="B368" s="70">
        <v>32142120</v>
      </c>
      <c r="C368" s="70"/>
      <c r="D368" s="71"/>
      <c r="E368" s="71"/>
    </row>
    <row r="369" spans="1:5" ht="51" hidden="1" customHeight="1" outlineLevel="1">
      <c r="A369" s="70" t="s">
        <v>764</v>
      </c>
      <c r="B369" s="70">
        <v>32142130</v>
      </c>
      <c r="C369" s="70"/>
      <c r="D369" s="71"/>
      <c r="E369" s="71"/>
    </row>
    <row r="370" spans="1:5" ht="76.5" hidden="1" customHeight="1" outlineLevel="1">
      <c r="A370" s="70" t="s">
        <v>765</v>
      </c>
      <c r="B370" s="70">
        <v>32142210</v>
      </c>
      <c r="C370" s="70"/>
      <c r="D370" s="71"/>
      <c r="E370" s="71"/>
    </row>
    <row r="371" spans="1:5" s="9" customFormat="1" ht="76.5" hidden="1" customHeight="1">
      <c r="A371" s="70" t="s">
        <v>55</v>
      </c>
      <c r="B371" s="70">
        <v>32142220</v>
      </c>
      <c r="C371" s="70"/>
      <c r="D371" s="69"/>
      <c r="E371" s="69"/>
    </row>
    <row r="372" spans="1:5" ht="51" hidden="1" customHeight="1" outlineLevel="1">
      <c r="A372" s="70" t="s">
        <v>766</v>
      </c>
      <c r="B372" s="70">
        <v>32142230</v>
      </c>
      <c r="C372" s="70"/>
      <c r="D372" s="71"/>
      <c r="E372" s="71"/>
    </row>
    <row r="373" spans="1:5" ht="89.25" hidden="1" customHeight="1" outlineLevel="1">
      <c r="A373" s="68" t="s">
        <v>56</v>
      </c>
      <c r="B373" s="68">
        <v>3215</v>
      </c>
      <c r="C373" s="68"/>
      <c r="D373" s="71"/>
      <c r="E373" s="71"/>
    </row>
    <row r="374" spans="1:5" ht="25.5" hidden="1" customHeight="1" outlineLevel="1">
      <c r="A374" s="68" t="s">
        <v>249</v>
      </c>
      <c r="B374" s="68"/>
      <c r="C374" s="68"/>
      <c r="D374" s="71"/>
      <c r="E374" s="71"/>
    </row>
    <row r="375" spans="1:5" ht="25.5" hidden="1" customHeight="1" outlineLevel="1">
      <c r="A375" s="68" t="s">
        <v>248</v>
      </c>
      <c r="B375" s="68"/>
      <c r="C375" s="68"/>
      <c r="D375" s="71"/>
      <c r="E375" s="71"/>
    </row>
    <row r="376" spans="1:5" ht="25.5" hidden="1" customHeight="1" outlineLevel="1">
      <c r="A376" s="70" t="s">
        <v>59</v>
      </c>
      <c r="B376" s="70">
        <v>32151110</v>
      </c>
      <c r="C376" s="70"/>
      <c r="D376" s="71"/>
      <c r="E376" s="71"/>
    </row>
    <row r="377" spans="1:5" s="9" customFormat="1" ht="76.5" hidden="1" customHeight="1">
      <c r="A377" s="70" t="s">
        <v>60</v>
      </c>
      <c r="B377" s="70">
        <v>32151190</v>
      </c>
      <c r="C377" s="70"/>
      <c r="D377" s="69"/>
      <c r="E377" s="69"/>
    </row>
    <row r="378" spans="1:5" ht="38.25" hidden="1" customHeight="1" outlineLevel="1">
      <c r="A378" s="70" t="s">
        <v>62</v>
      </c>
      <c r="B378" s="70">
        <v>32151210</v>
      </c>
      <c r="C378" s="70"/>
      <c r="D378" s="71"/>
      <c r="E378" s="71"/>
    </row>
    <row r="379" spans="1:5" ht="89.25" hidden="1" customHeight="1" outlineLevel="1">
      <c r="A379" s="70" t="s">
        <v>63</v>
      </c>
      <c r="B379" s="70">
        <v>32151290</v>
      </c>
      <c r="C379" s="70"/>
      <c r="D379" s="71"/>
      <c r="E379" s="71"/>
    </row>
    <row r="380" spans="1:5" ht="89.25" hidden="1" customHeight="1" outlineLevel="1">
      <c r="A380" s="68" t="s">
        <v>64</v>
      </c>
      <c r="B380" s="68">
        <v>3217</v>
      </c>
      <c r="C380" s="68"/>
      <c r="D380" s="71"/>
      <c r="E380" s="71"/>
    </row>
    <row r="381" spans="1:5" ht="51" hidden="1" customHeight="1" outlineLevel="1">
      <c r="A381" s="68" t="s">
        <v>761</v>
      </c>
      <c r="B381" s="68"/>
      <c r="C381" s="68"/>
      <c r="D381" s="71"/>
      <c r="E381" s="71"/>
    </row>
    <row r="382" spans="1:5" ht="51" hidden="1" customHeight="1" outlineLevel="1">
      <c r="A382" s="68" t="s">
        <v>767</v>
      </c>
      <c r="B382" s="68"/>
      <c r="C382" s="68"/>
      <c r="D382" s="71"/>
      <c r="E382" s="71"/>
    </row>
    <row r="383" spans="1:5" ht="114.75" hidden="1" customHeight="1" outlineLevel="1">
      <c r="A383" s="70" t="s">
        <v>65</v>
      </c>
      <c r="B383" s="70">
        <v>32171110</v>
      </c>
      <c r="C383" s="70"/>
      <c r="D383" s="71"/>
      <c r="E383" s="71"/>
    </row>
    <row r="384" spans="1:5" ht="102" hidden="1" customHeight="1" outlineLevel="1">
      <c r="A384" s="70" t="s">
        <v>66</v>
      </c>
      <c r="B384" s="70">
        <v>32171210</v>
      </c>
      <c r="C384" s="70"/>
      <c r="D384" s="71"/>
      <c r="E384" s="71"/>
    </row>
    <row r="385" spans="1:5" ht="51" hidden="1" customHeight="1" outlineLevel="1">
      <c r="A385" s="68" t="s">
        <v>23</v>
      </c>
      <c r="B385" s="68">
        <v>3223</v>
      </c>
      <c r="C385" s="68"/>
      <c r="D385" s="71"/>
      <c r="E385" s="71"/>
    </row>
    <row r="386" spans="1:5" ht="25.5" hidden="1" customHeight="1" outlineLevel="1">
      <c r="A386" s="68" t="s">
        <v>249</v>
      </c>
      <c r="B386" s="68"/>
      <c r="C386" s="68"/>
      <c r="D386" s="71"/>
      <c r="E386" s="71"/>
    </row>
    <row r="387" spans="1:5" ht="25.5" hidden="1" customHeight="1" outlineLevel="1">
      <c r="A387" s="68" t="s">
        <v>248</v>
      </c>
      <c r="B387" s="68"/>
      <c r="C387" s="68"/>
      <c r="D387" s="71"/>
      <c r="E387" s="71"/>
    </row>
    <row r="388" spans="1:5" ht="89.25" hidden="1" customHeight="1" outlineLevel="1">
      <c r="A388" s="70" t="s">
        <v>25</v>
      </c>
      <c r="B388" s="70">
        <v>32231110</v>
      </c>
      <c r="C388" s="70"/>
      <c r="D388" s="71"/>
      <c r="E388" s="71"/>
    </row>
    <row r="389" spans="1:5" ht="102" hidden="1" customHeight="1" outlineLevel="1">
      <c r="A389" s="70" t="s">
        <v>26</v>
      </c>
      <c r="B389" s="70">
        <v>32231210</v>
      </c>
      <c r="C389" s="70"/>
      <c r="D389" s="71"/>
      <c r="E389" s="71"/>
    </row>
    <row r="390" spans="1:5" s="9" customFormat="1" ht="89.25" hidden="1" customHeight="1">
      <c r="A390" s="70" t="s">
        <v>33</v>
      </c>
      <c r="B390" s="70">
        <v>32232110</v>
      </c>
      <c r="C390" s="70"/>
      <c r="D390" s="69"/>
      <c r="E390" s="69"/>
    </row>
    <row r="391" spans="1:5" ht="102" hidden="1" customHeight="1" outlineLevel="1">
      <c r="A391" s="70" t="s">
        <v>34</v>
      </c>
      <c r="B391" s="70">
        <v>32232210</v>
      </c>
      <c r="C391" s="70"/>
      <c r="D391" s="71"/>
      <c r="E391" s="71"/>
    </row>
    <row r="392" spans="1:5" ht="38.25" hidden="1" customHeight="1" outlineLevel="1">
      <c r="A392" s="68" t="s">
        <v>90</v>
      </c>
      <c r="B392" s="68">
        <v>3224</v>
      </c>
      <c r="C392" s="68"/>
      <c r="D392" s="71"/>
      <c r="E392" s="71"/>
    </row>
    <row r="393" spans="1:5" ht="51" hidden="1" customHeight="1" outlineLevel="1">
      <c r="A393" s="68" t="s">
        <v>761</v>
      </c>
      <c r="B393" s="68"/>
      <c r="C393" s="68"/>
      <c r="D393" s="71"/>
      <c r="E393" s="71"/>
    </row>
    <row r="394" spans="1:5" ht="38.25" hidden="1" customHeight="1" outlineLevel="1">
      <c r="A394" s="68" t="s">
        <v>762</v>
      </c>
      <c r="B394" s="68"/>
      <c r="C394" s="68"/>
      <c r="D394" s="71"/>
      <c r="E394" s="71"/>
    </row>
    <row r="395" spans="1:5" s="9" customFormat="1" ht="102" hidden="1" customHeight="1">
      <c r="A395" s="70" t="s">
        <v>92</v>
      </c>
      <c r="B395" s="70">
        <v>32241110</v>
      </c>
      <c r="C395" s="70"/>
      <c r="D395" s="69"/>
      <c r="E395" s="69"/>
    </row>
    <row r="396" spans="1:5" ht="89.25" hidden="1" customHeight="1" outlineLevel="1">
      <c r="A396" s="70" t="s">
        <v>93</v>
      </c>
      <c r="B396" s="70">
        <v>32241210</v>
      </c>
      <c r="C396" s="70"/>
      <c r="D396" s="71"/>
      <c r="E396" s="71"/>
    </row>
    <row r="397" spans="1:5" ht="89.25" hidden="1" customHeight="1" outlineLevel="1">
      <c r="A397" s="68" t="s">
        <v>56</v>
      </c>
      <c r="B397" s="68">
        <v>3225</v>
      </c>
      <c r="C397" s="68"/>
      <c r="D397" s="71"/>
      <c r="E397" s="71"/>
    </row>
    <row r="398" spans="1:5" ht="25.5" hidden="1" customHeight="1" outlineLevel="1">
      <c r="A398" s="68" t="s">
        <v>249</v>
      </c>
      <c r="B398" s="68"/>
      <c r="C398" s="68"/>
      <c r="D398" s="71"/>
      <c r="E398" s="71"/>
    </row>
    <row r="399" spans="1:5" ht="25.5" hidden="1" customHeight="1" outlineLevel="1">
      <c r="A399" s="68" t="s">
        <v>248</v>
      </c>
      <c r="B399" s="68"/>
      <c r="C399" s="68"/>
      <c r="D399" s="71"/>
      <c r="E399" s="71"/>
    </row>
    <row r="400" spans="1:5" ht="25.5" hidden="1" customHeight="1" outlineLevel="1">
      <c r="A400" s="70" t="s">
        <v>59</v>
      </c>
      <c r="B400" s="70">
        <v>32251110</v>
      </c>
      <c r="C400" s="70"/>
      <c r="D400" s="71"/>
      <c r="E400" s="71"/>
    </row>
    <row r="401" spans="1:5" ht="76.5" hidden="1" customHeight="1" outlineLevel="1">
      <c r="A401" s="70" t="s">
        <v>60</v>
      </c>
      <c r="B401" s="70">
        <v>32251190</v>
      </c>
      <c r="C401" s="70"/>
      <c r="D401" s="71"/>
      <c r="E401" s="71"/>
    </row>
    <row r="402" spans="1:5" ht="38.25" hidden="1" customHeight="1" outlineLevel="1">
      <c r="A402" s="70" t="s">
        <v>62</v>
      </c>
      <c r="B402" s="70">
        <v>32251210</v>
      </c>
      <c r="C402" s="70"/>
      <c r="D402" s="71"/>
      <c r="E402" s="71"/>
    </row>
    <row r="403" spans="1:5" ht="89.25" hidden="1" customHeight="1" outlineLevel="1">
      <c r="A403" s="70" t="s">
        <v>63</v>
      </c>
      <c r="B403" s="70">
        <v>32251290</v>
      </c>
      <c r="C403" s="70"/>
      <c r="D403" s="71"/>
      <c r="E403" s="71"/>
    </row>
    <row r="404" spans="1:5" ht="89.25" hidden="1" customHeight="1" outlineLevel="1">
      <c r="A404" s="68" t="s">
        <v>94</v>
      </c>
      <c r="B404" s="68">
        <v>3227</v>
      </c>
      <c r="C404" s="68"/>
      <c r="D404" s="71"/>
      <c r="E404" s="71"/>
    </row>
    <row r="405" spans="1:5" ht="51" hidden="1" customHeight="1" outlineLevel="1">
      <c r="A405" s="68" t="s">
        <v>761</v>
      </c>
      <c r="B405" s="68"/>
      <c r="C405" s="68"/>
      <c r="D405" s="71"/>
      <c r="E405" s="71"/>
    </row>
    <row r="406" spans="1:5" ht="51" hidden="1" customHeight="1" outlineLevel="1">
      <c r="A406" s="68" t="s">
        <v>767</v>
      </c>
      <c r="B406" s="68"/>
      <c r="C406" s="68"/>
      <c r="D406" s="71"/>
      <c r="E406" s="71"/>
    </row>
    <row r="407" spans="1:5" ht="102" hidden="1" customHeight="1" outlineLevel="1">
      <c r="A407" s="70" t="s">
        <v>95</v>
      </c>
      <c r="B407" s="70">
        <v>32271110</v>
      </c>
      <c r="C407" s="70"/>
      <c r="D407" s="71"/>
      <c r="E407" s="71"/>
    </row>
    <row r="408" spans="1:5" ht="89.25" hidden="1" customHeight="1" outlineLevel="1">
      <c r="A408" s="70" t="s">
        <v>96</v>
      </c>
      <c r="B408" s="70">
        <v>32271210</v>
      </c>
      <c r="C408" s="70"/>
      <c r="D408" s="71"/>
      <c r="E408" s="71"/>
    </row>
    <row r="409" spans="1:5" s="54" customFormat="1" ht="20.100000000000001" hidden="1" customHeight="1" outlineLevel="1">
      <c r="A409" s="72" t="s">
        <v>768</v>
      </c>
      <c r="B409" s="72"/>
      <c r="C409" s="72"/>
      <c r="D409" s="87"/>
      <c r="E409" s="87"/>
    </row>
    <row r="410" spans="1:5" s="54" customFormat="1" ht="20.100000000000001" hidden="1" customHeight="1" outlineLevel="1">
      <c r="A410" s="72" t="s">
        <v>249</v>
      </c>
      <c r="B410" s="72"/>
      <c r="C410" s="72"/>
      <c r="D410" s="87"/>
      <c r="E410" s="87"/>
    </row>
    <row r="411" spans="1:5" s="54" customFormat="1" ht="20.100000000000001" hidden="1" customHeight="1" outlineLevel="1">
      <c r="A411" s="72" t="s">
        <v>248</v>
      </c>
      <c r="B411" s="72"/>
      <c r="C411" s="72"/>
      <c r="D411" s="87"/>
      <c r="E411" s="87"/>
    </row>
    <row r="412" spans="1:5" ht="14.25" hidden="1" customHeight="1" outlineLevel="1">
      <c r="A412" s="70"/>
      <c r="B412" s="70"/>
      <c r="C412" s="70"/>
      <c r="D412" s="71"/>
      <c r="E412" s="71"/>
    </row>
    <row r="413" spans="1:5" s="9" customFormat="1" ht="89.25" hidden="1" customHeight="1">
      <c r="A413" s="68" t="s">
        <v>769</v>
      </c>
      <c r="B413" s="68">
        <v>3313</v>
      </c>
      <c r="C413" s="68"/>
      <c r="D413" s="69"/>
      <c r="E413" s="69"/>
    </row>
    <row r="414" spans="1:5" ht="51" hidden="1" customHeight="1" outlineLevel="1">
      <c r="A414" s="68" t="s">
        <v>779</v>
      </c>
      <c r="B414" s="68"/>
      <c r="C414" s="68"/>
      <c r="D414" s="71"/>
      <c r="E414" s="71"/>
    </row>
    <row r="415" spans="1:5" ht="51" hidden="1" customHeight="1" outlineLevel="1">
      <c r="A415" s="68" t="s">
        <v>778</v>
      </c>
      <c r="B415" s="68"/>
      <c r="C415" s="68"/>
      <c r="D415" s="71"/>
      <c r="E415" s="71"/>
    </row>
    <row r="416" spans="1:5" ht="15" hidden="1" customHeight="1" outlineLevel="1">
      <c r="A416" s="70" t="s">
        <v>770</v>
      </c>
      <c r="B416" s="70">
        <v>33131110</v>
      </c>
      <c r="C416" s="70"/>
      <c r="D416" s="71"/>
      <c r="E416" s="71"/>
    </row>
    <row r="417" spans="1:5" ht="16.5" hidden="1" customHeight="1" outlineLevel="1">
      <c r="A417" s="70" t="s">
        <v>771</v>
      </c>
      <c r="B417" s="70">
        <v>33131190</v>
      </c>
      <c r="C417" s="70"/>
      <c r="D417" s="71"/>
      <c r="E417" s="71"/>
    </row>
    <row r="418" spans="1:5" ht="14.25" hidden="1" customHeight="1" outlineLevel="1">
      <c r="A418" s="70" t="s">
        <v>772</v>
      </c>
      <c r="B418" s="70">
        <v>33131210</v>
      </c>
      <c r="C418" s="70"/>
      <c r="D418" s="71"/>
      <c r="E418" s="71"/>
    </row>
    <row r="419" spans="1:5" ht="140.25" hidden="1" customHeight="1" outlineLevel="1">
      <c r="A419" s="70" t="s">
        <v>773</v>
      </c>
      <c r="B419" s="70">
        <v>33131290</v>
      </c>
      <c r="C419" s="70"/>
      <c r="D419" s="71"/>
      <c r="E419" s="71"/>
    </row>
    <row r="420" spans="1:5" ht="16.5" hidden="1" customHeight="1" outlineLevel="1">
      <c r="A420" s="70" t="s">
        <v>774</v>
      </c>
      <c r="B420" s="70">
        <v>33132110</v>
      </c>
      <c r="C420" s="70"/>
      <c r="D420" s="71"/>
      <c r="E420" s="71"/>
    </row>
    <row r="421" spans="1:5" ht="17.25" hidden="1" customHeight="1" outlineLevel="1">
      <c r="A421" s="70" t="s">
        <v>775</v>
      </c>
      <c r="B421" s="70">
        <v>33132190</v>
      </c>
      <c r="C421" s="70"/>
      <c r="D421" s="71"/>
      <c r="E421" s="71"/>
    </row>
    <row r="422" spans="1:5" ht="18" hidden="1" customHeight="1">
      <c r="A422" s="70" t="s">
        <v>776</v>
      </c>
      <c r="B422" s="70">
        <v>33132210</v>
      </c>
      <c r="C422" s="70"/>
      <c r="D422" s="71"/>
      <c r="E422" s="71"/>
    </row>
    <row r="423" spans="1:5" ht="140.25" hidden="1" customHeight="1">
      <c r="A423" s="70" t="s">
        <v>777</v>
      </c>
      <c r="B423" s="70">
        <v>33132290</v>
      </c>
      <c r="C423" s="70"/>
      <c r="D423" s="88"/>
      <c r="E423" s="71"/>
    </row>
    <row r="424" spans="1:5" ht="51" hidden="1" customHeight="1">
      <c r="A424" s="68" t="s">
        <v>112</v>
      </c>
      <c r="B424" s="68">
        <v>3314</v>
      </c>
      <c r="C424" s="68"/>
      <c r="D424" s="88"/>
      <c r="E424" s="71"/>
    </row>
    <row r="425" spans="1:5" ht="51" hidden="1" customHeight="1">
      <c r="A425" s="68" t="s">
        <v>779</v>
      </c>
      <c r="B425" s="68"/>
      <c r="C425" s="68"/>
      <c r="D425" s="88"/>
      <c r="E425" s="71"/>
    </row>
    <row r="426" spans="1:5" ht="51" hidden="1" customHeight="1">
      <c r="A426" s="68" t="s">
        <v>778</v>
      </c>
      <c r="B426" s="68"/>
      <c r="C426" s="68"/>
      <c r="D426" s="89"/>
      <c r="E426" s="71"/>
    </row>
    <row r="427" spans="1:5" ht="18" hidden="1" customHeight="1">
      <c r="A427" s="70" t="s">
        <v>114</v>
      </c>
      <c r="B427" s="70">
        <v>33141110</v>
      </c>
      <c r="C427" s="70"/>
      <c r="D427" s="71"/>
      <c r="E427" s="71"/>
    </row>
    <row r="428" spans="1:5" ht="17.25" hidden="1" customHeight="1">
      <c r="A428" s="70" t="s">
        <v>115</v>
      </c>
      <c r="B428" s="70">
        <v>33141210</v>
      </c>
      <c r="C428" s="70"/>
      <c r="D428" s="71"/>
      <c r="E428" s="71"/>
    </row>
    <row r="429" spans="1:5" ht="153" hidden="1" customHeight="1">
      <c r="A429" s="70" t="s">
        <v>117</v>
      </c>
      <c r="B429" s="70">
        <v>33142110</v>
      </c>
      <c r="C429" s="70"/>
      <c r="D429" s="71"/>
      <c r="E429" s="71"/>
    </row>
    <row r="430" spans="1:5" ht="153" hidden="1" customHeight="1">
      <c r="A430" s="70" t="s">
        <v>118</v>
      </c>
      <c r="B430" s="70">
        <v>33142210</v>
      </c>
      <c r="C430" s="70"/>
      <c r="D430" s="71"/>
      <c r="E430" s="71"/>
    </row>
    <row r="431" spans="1:5" ht="89.25" hidden="1" customHeight="1">
      <c r="A431" s="68" t="s">
        <v>120</v>
      </c>
      <c r="B431" s="68">
        <v>3317</v>
      </c>
      <c r="C431" s="68"/>
      <c r="D431" s="71"/>
      <c r="E431" s="71"/>
    </row>
    <row r="432" spans="1:5" ht="51" hidden="1" customHeight="1">
      <c r="A432" s="68" t="s">
        <v>779</v>
      </c>
      <c r="B432" s="68"/>
      <c r="C432" s="68"/>
      <c r="D432" s="71"/>
      <c r="E432" s="71"/>
    </row>
    <row r="433" spans="1:5" ht="51" hidden="1" customHeight="1">
      <c r="A433" s="68" t="s">
        <v>778</v>
      </c>
      <c r="B433" s="68"/>
      <c r="C433" s="68"/>
      <c r="D433" s="71"/>
      <c r="E433" s="71"/>
    </row>
    <row r="434" spans="1:5" ht="89.25" hidden="1" customHeight="1">
      <c r="A434" s="70" t="s">
        <v>120</v>
      </c>
      <c r="B434" s="70">
        <v>33171110</v>
      </c>
      <c r="C434" s="70"/>
      <c r="D434" s="71"/>
      <c r="E434" s="71"/>
    </row>
    <row r="435" spans="1:5" ht="114.75" hidden="1" customHeight="1">
      <c r="A435" s="70" t="s">
        <v>122</v>
      </c>
      <c r="B435" s="70">
        <v>33171210</v>
      </c>
      <c r="C435" s="70"/>
      <c r="D435" s="71"/>
      <c r="E435" s="71"/>
    </row>
    <row r="436" spans="1:5" ht="51" hidden="1" customHeight="1">
      <c r="A436" s="68" t="s">
        <v>141</v>
      </c>
      <c r="B436" s="68">
        <v>3324</v>
      </c>
      <c r="C436" s="68"/>
      <c r="D436" s="71"/>
      <c r="E436" s="71"/>
    </row>
    <row r="437" spans="1:5" ht="51" hidden="1" customHeight="1">
      <c r="A437" s="68" t="s">
        <v>779</v>
      </c>
      <c r="B437" s="68"/>
      <c r="C437" s="68"/>
      <c r="D437" s="71"/>
      <c r="E437" s="71"/>
    </row>
    <row r="438" spans="1:5" ht="51" hidden="1" customHeight="1">
      <c r="A438" s="68" t="s">
        <v>778</v>
      </c>
      <c r="B438" s="68"/>
      <c r="C438" s="68"/>
      <c r="D438" s="71"/>
      <c r="E438" s="71"/>
    </row>
    <row r="439" spans="1:5" ht="15" hidden="1" customHeight="1">
      <c r="A439" s="70" t="s">
        <v>143</v>
      </c>
      <c r="B439" s="70">
        <v>33241110</v>
      </c>
      <c r="C439" s="70"/>
      <c r="D439" s="71"/>
      <c r="E439" s="71"/>
    </row>
    <row r="440" spans="1:5" ht="17.25" hidden="1" customHeight="1">
      <c r="A440" s="70" t="s">
        <v>144</v>
      </c>
      <c r="B440" s="70">
        <v>33241210</v>
      </c>
      <c r="C440" s="70"/>
      <c r="D440" s="71"/>
      <c r="E440" s="71"/>
    </row>
    <row r="441" spans="1:5" ht="17.25" hidden="1" customHeight="1">
      <c r="A441" s="70" t="s">
        <v>146</v>
      </c>
      <c r="B441" s="70">
        <v>33242110</v>
      </c>
      <c r="C441" s="70"/>
      <c r="D441" s="71"/>
      <c r="E441" s="71"/>
    </row>
    <row r="442" spans="1:5" ht="17.25" hidden="1" customHeight="1">
      <c r="A442" s="70" t="s">
        <v>147</v>
      </c>
      <c r="B442" s="70">
        <v>33242210</v>
      </c>
      <c r="C442" s="70"/>
      <c r="D442" s="71"/>
      <c r="E442" s="71"/>
    </row>
    <row r="443" spans="1:5" ht="16.5" hidden="1" customHeight="1">
      <c r="A443" s="70" t="s">
        <v>149</v>
      </c>
      <c r="B443" s="70">
        <v>33243110</v>
      </c>
      <c r="C443" s="70"/>
      <c r="D443" s="71"/>
      <c r="E443" s="71"/>
    </row>
    <row r="444" spans="1:5" ht="18" hidden="1" customHeight="1">
      <c r="A444" s="70" t="s">
        <v>150</v>
      </c>
      <c r="B444" s="70">
        <v>33243210</v>
      </c>
      <c r="C444" s="70"/>
      <c r="D444" s="71"/>
      <c r="E444" s="71"/>
    </row>
    <row r="445" spans="1:5" ht="76.5" hidden="1" customHeight="1">
      <c r="A445" s="70" t="s">
        <v>152</v>
      </c>
      <c r="B445" s="70">
        <v>33249110</v>
      </c>
      <c r="C445" s="70"/>
      <c r="D445" s="71"/>
      <c r="E445" s="71"/>
    </row>
    <row r="446" spans="1:5" ht="76.5" hidden="1" customHeight="1">
      <c r="A446" s="70" t="s">
        <v>153</v>
      </c>
      <c r="B446" s="70">
        <v>33249210</v>
      </c>
      <c r="C446" s="70"/>
      <c r="D446" s="71"/>
      <c r="E446" s="71"/>
    </row>
    <row r="447" spans="1:5" s="54" customFormat="1" ht="20.100000000000001" hidden="1" customHeight="1">
      <c r="A447" s="72" t="s">
        <v>780</v>
      </c>
      <c r="B447" s="72"/>
      <c r="C447" s="72"/>
      <c r="D447" s="87"/>
      <c r="E447" s="87"/>
    </row>
    <row r="448" spans="1:5" s="54" customFormat="1" ht="20.100000000000001" hidden="1" customHeight="1">
      <c r="A448" s="72" t="s">
        <v>779</v>
      </c>
      <c r="B448" s="72"/>
      <c r="C448" s="72"/>
      <c r="D448" s="87"/>
      <c r="E448" s="87"/>
    </row>
    <row r="449" spans="1:5" s="54" customFormat="1" ht="20.100000000000001" hidden="1" customHeight="1">
      <c r="A449" s="72" t="s">
        <v>778</v>
      </c>
      <c r="B449" s="72"/>
      <c r="C449" s="72"/>
      <c r="D449" s="87"/>
      <c r="E449" s="87"/>
    </row>
    <row r="450" spans="1:5" ht="14.25" hidden="1" customHeight="1">
      <c r="A450" s="70"/>
      <c r="B450" s="70"/>
      <c r="C450" s="70"/>
      <c r="D450" s="71"/>
      <c r="E450" s="71"/>
    </row>
    <row r="451" spans="1:5" s="54" customFormat="1" ht="20.100000000000001" hidden="1" customHeight="1">
      <c r="A451" s="72" t="s">
        <v>184</v>
      </c>
      <c r="B451" s="72"/>
      <c r="C451" s="72"/>
      <c r="D451" s="87"/>
      <c r="E451" s="87"/>
    </row>
    <row r="452" spans="1:5" ht="14.25" hidden="1" customHeight="1">
      <c r="A452" s="70"/>
      <c r="B452" s="70"/>
      <c r="C452" s="70"/>
      <c r="D452" s="71"/>
      <c r="E452" s="71"/>
    </row>
    <row r="453" spans="1:5" s="54" customFormat="1" ht="20.100000000000001" hidden="1" customHeight="1">
      <c r="A453" s="72" t="s">
        <v>185</v>
      </c>
      <c r="B453" s="72"/>
      <c r="C453" s="72"/>
      <c r="D453" s="87"/>
      <c r="E453" s="87"/>
    </row>
    <row r="454" spans="1:5" s="54" customFormat="1" ht="20.100000000000001" customHeight="1">
      <c r="A454" s="73"/>
      <c r="B454" s="73"/>
      <c r="C454" s="73"/>
      <c r="D454" s="90"/>
      <c r="E454" s="90"/>
    </row>
    <row r="455" spans="1:5" ht="27" customHeight="1">
      <c r="A455" s="64" t="s">
        <v>175</v>
      </c>
      <c r="B455" s="75"/>
      <c r="C455" s="75"/>
      <c r="D455" s="60"/>
    </row>
    <row r="456" spans="1:5" ht="21" customHeight="1">
      <c r="A456" s="64" t="s">
        <v>177</v>
      </c>
      <c r="B456" s="62"/>
      <c r="C456" s="62"/>
      <c r="D456" s="60"/>
    </row>
    <row r="457" spans="1:5" ht="16.5" customHeight="1">
      <c r="A457" s="64" t="s">
        <v>176</v>
      </c>
      <c r="B457" s="75"/>
      <c r="C457" s="75"/>
      <c r="D457" s="60"/>
    </row>
    <row r="458" spans="1:5">
      <c r="A458" s="64"/>
      <c r="B458" s="75"/>
      <c r="C458" s="75"/>
      <c r="D458" s="60"/>
    </row>
    <row r="459" spans="1:5" ht="1.5" customHeight="1">
      <c r="A459" s="64"/>
      <c r="B459" s="75"/>
      <c r="C459" s="75"/>
      <c r="D459" s="60"/>
    </row>
    <row r="460" spans="1:5">
      <c r="A460" s="64" t="s">
        <v>928</v>
      </c>
      <c r="B460" s="75"/>
      <c r="C460" s="75"/>
      <c r="D460" s="60"/>
    </row>
    <row r="461" spans="1:5">
      <c r="A461" s="56" t="s">
        <v>929</v>
      </c>
      <c r="B461" s="75"/>
      <c r="C461" s="75"/>
      <c r="D461" s="60"/>
    </row>
    <row r="462" spans="1:5">
      <c r="A462" s="64"/>
      <c r="B462" s="75"/>
      <c r="C462" s="75"/>
      <c r="D462" s="60"/>
    </row>
    <row r="463" spans="1:5">
      <c r="A463" s="64"/>
      <c r="B463" s="75"/>
      <c r="C463" s="75"/>
      <c r="D463" s="60"/>
    </row>
    <row r="464" spans="1:5">
      <c r="A464" s="3"/>
      <c r="B464" s="3"/>
      <c r="C464" s="3"/>
      <c r="D464" s="3"/>
      <c r="E464" s="3"/>
    </row>
    <row r="465" spans="1:5" s="9" customFormat="1"/>
    <row r="466" spans="1:5">
      <c r="A466" s="3"/>
      <c r="B466" s="3"/>
      <c r="C466" s="3"/>
      <c r="D466" s="3"/>
      <c r="E466" s="3"/>
    </row>
    <row r="467" spans="1:5" ht="11.25" customHeight="1">
      <c r="A467" s="3"/>
      <c r="B467" s="3"/>
      <c r="C467" s="3"/>
      <c r="D467" s="3"/>
      <c r="E467" s="3"/>
    </row>
    <row r="468" spans="1:5" s="77" customFormat="1" ht="15.75"/>
    <row r="469" spans="1:5" ht="12" customHeight="1">
      <c r="A469" s="3"/>
      <c r="B469" s="3"/>
      <c r="C469" s="3"/>
      <c r="D469" s="3"/>
      <c r="E469" s="3"/>
    </row>
    <row r="470" spans="1:5">
      <c r="A470" s="3"/>
      <c r="B470" s="3"/>
      <c r="C470" s="3"/>
      <c r="D470" s="3"/>
      <c r="E470" s="3"/>
    </row>
    <row r="471" spans="1:5" ht="18" customHeight="1">
      <c r="A471" s="3"/>
      <c r="B471" s="3"/>
      <c r="C471" s="3"/>
      <c r="D471" s="3"/>
      <c r="E471" s="3"/>
    </row>
    <row r="472" spans="1:5" ht="15.75" customHeight="1">
      <c r="A472" s="3"/>
      <c r="B472" s="3"/>
      <c r="C472" s="3"/>
      <c r="D472" s="3"/>
      <c r="E472" s="3"/>
    </row>
    <row r="473" spans="1:5" ht="12" customHeight="1">
      <c r="A473" s="3"/>
      <c r="B473" s="3"/>
      <c r="C473" s="3"/>
      <c r="D473" s="3"/>
      <c r="E473" s="3"/>
    </row>
    <row r="474" spans="1:5" ht="10.5" customHeight="1">
      <c r="A474" s="3"/>
      <c r="B474" s="3"/>
      <c r="C474" s="3"/>
      <c r="D474" s="3"/>
      <c r="E474" s="3"/>
    </row>
    <row r="475" spans="1:5" ht="9.75" customHeight="1">
      <c r="A475" s="3"/>
      <c r="B475" s="3"/>
      <c r="C475" s="3"/>
      <c r="D475" s="3"/>
      <c r="E475" s="3"/>
    </row>
    <row r="476" spans="1:5" ht="19.5" customHeight="1">
      <c r="A476" s="3"/>
      <c r="B476" s="3"/>
      <c r="C476" s="3"/>
      <c r="D476" s="3"/>
      <c r="E476" s="3"/>
    </row>
    <row r="477" spans="1:5" ht="15" customHeight="1">
      <c r="A477" s="3"/>
      <c r="B477" s="3"/>
      <c r="C477" s="3"/>
      <c r="D477" s="3"/>
      <c r="E477" s="3"/>
    </row>
    <row r="478" spans="1:5" ht="27.75" customHeight="1">
      <c r="A478" s="3"/>
      <c r="B478" s="3"/>
      <c r="C478" s="3"/>
      <c r="D478" s="3"/>
      <c r="E478" s="3"/>
    </row>
    <row r="479" spans="1:5" ht="13.5" customHeight="1">
      <c r="A479" s="3"/>
      <c r="B479" s="3"/>
      <c r="C479" s="3"/>
      <c r="D479" s="3"/>
      <c r="E479" s="3"/>
    </row>
    <row r="480" spans="1:5" s="55" customFormat="1" ht="16.5" customHeight="1"/>
    <row r="481" spans="1:5">
      <c r="A481" s="3"/>
      <c r="B481" s="3"/>
      <c r="C481" s="3"/>
      <c r="D481" s="3"/>
      <c r="E481" s="3"/>
    </row>
    <row r="482" spans="1:5">
      <c r="A482" s="3"/>
      <c r="B482" s="3"/>
      <c r="C482" s="3"/>
      <c r="D482" s="3"/>
      <c r="E482" s="3"/>
    </row>
    <row r="483" spans="1:5">
      <c r="A483" s="3"/>
      <c r="B483" s="3"/>
      <c r="C483" s="3"/>
      <c r="D483" s="3"/>
      <c r="E483" s="3"/>
    </row>
    <row r="484" spans="1:5" s="91" customFormat="1" ht="16.5" customHeight="1"/>
    <row r="485" spans="1:5" ht="13.5" customHeight="1">
      <c r="A485" s="3"/>
      <c r="B485" s="3"/>
      <c r="C485" s="3"/>
      <c r="D485" s="3"/>
      <c r="E485" s="3"/>
    </row>
    <row r="486" spans="1:5" s="91" customFormat="1"/>
    <row r="487" spans="1:5" s="9" customFormat="1"/>
    <row r="488" spans="1:5" outlineLevel="1">
      <c r="A488" s="3"/>
      <c r="B488" s="3"/>
      <c r="C488" s="3"/>
      <c r="D488" s="3"/>
      <c r="E488" s="3"/>
    </row>
    <row r="489" spans="1:5" outlineLevel="1">
      <c r="A489" s="3"/>
      <c r="B489" s="3"/>
      <c r="C489" s="3"/>
      <c r="D489" s="3"/>
      <c r="E489" s="3"/>
    </row>
    <row r="490" spans="1:5" ht="76.5" hidden="1" customHeight="1" outlineLevel="1">
      <c r="A490" s="3"/>
      <c r="B490" s="3"/>
      <c r="C490" s="3"/>
      <c r="D490" s="3"/>
      <c r="E490" s="3"/>
    </row>
    <row r="491" spans="1:5" outlineLevel="1">
      <c r="A491" s="3"/>
      <c r="B491" s="3"/>
      <c r="C491" s="3"/>
      <c r="D491" s="3"/>
      <c r="E491" s="3"/>
    </row>
    <row r="492" spans="1:5" s="91" customFormat="1" ht="15.75" customHeight="1" outlineLevel="1"/>
    <row r="493" spans="1:5" s="9" customFormat="1"/>
    <row r="494" spans="1:5" outlineLevel="1">
      <c r="A494" s="3"/>
      <c r="B494" s="3"/>
      <c r="C494" s="3"/>
      <c r="D494" s="3"/>
      <c r="E494" s="3"/>
    </row>
    <row r="495" spans="1:5" s="91" customFormat="1" outlineLevel="1"/>
    <row r="496" spans="1:5" s="9" customFormat="1"/>
    <row r="497" spans="1:5" outlineLevel="1">
      <c r="A497" s="3"/>
      <c r="B497" s="3"/>
      <c r="C497" s="3"/>
      <c r="D497" s="3"/>
      <c r="E497" s="3"/>
    </row>
    <row r="498" spans="1:5" outlineLevel="1">
      <c r="A498" s="3"/>
      <c r="B498" s="3"/>
      <c r="C498" s="3"/>
      <c r="D498" s="3"/>
      <c r="E498" s="3"/>
    </row>
    <row r="499" spans="1:5" outlineLevel="1">
      <c r="A499" s="3"/>
      <c r="B499" s="3"/>
      <c r="C499" s="3"/>
      <c r="D499" s="3"/>
      <c r="E499" s="3"/>
    </row>
    <row r="500" spans="1:5" outlineLevel="1">
      <c r="A500" s="3"/>
      <c r="B500" s="3"/>
      <c r="C500" s="3"/>
      <c r="D500" s="3"/>
      <c r="E500" s="3"/>
    </row>
    <row r="501" spans="1:5" outlineLevel="1">
      <c r="A501" s="3"/>
      <c r="B501" s="3"/>
      <c r="C501" s="3"/>
      <c r="D501" s="3"/>
      <c r="E501" s="3"/>
    </row>
    <row r="502" spans="1:5" s="91" customFormat="1" ht="19.5" customHeight="1" outlineLevel="1"/>
    <row r="503" spans="1:5" outlineLevel="1">
      <c r="A503" s="3"/>
      <c r="B503" s="3"/>
      <c r="C503" s="3"/>
      <c r="D503" s="3"/>
      <c r="E503" s="3"/>
    </row>
    <row r="504" spans="1:5" outlineLevel="1">
      <c r="A504" s="3"/>
      <c r="B504" s="3"/>
      <c r="C504" s="3"/>
      <c r="D504" s="3"/>
      <c r="E504" s="3"/>
    </row>
    <row r="505" spans="1:5" outlineLevel="1">
      <c r="A505" s="3"/>
      <c r="B505" s="3"/>
      <c r="C505" s="3"/>
      <c r="D505" s="3"/>
      <c r="E505" s="3"/>
    </row>
    <row r="506" spans="1:5" ht="51" hidden="1" customHeight="1" outlineLevel="1">
      <c r="A506" s="3"/>
      <c r="B506" s="3"/>
      <c r="C506" s="3"/>
      <c r="D506" s="3"/>
      <c r="E506" s="3"/>
    </row>
    <row r="507" spans="1:5" ht="38.25" hidden="1" customHeight="1" outlineLevel="1">
      <c r="A507" s="3"/>
      <c r="B507" s="3"/>
      <c r="C507" s="3"/>
      <c r="D507" s="3"/>
      <c r="E507" s="3"/>
    </row>
    <row r="508" spans="1:5" ht="102" hidden="1" customHeight="1" outlineLevel="1">
      <c r="A508" s="3"/>
      <c r="B508" s="3"/>
      <c r="C508" s="3"/>
      <c r="D508" s="3"/>
      <c r="E508" s="3"/>
    </row>
    <row r="509" spans="1:5" s="91" customFormat="1" ht="18" customHeight="1" outlineLevel="1"/>
    <row r="510" spans="1:5" outlineLevel="1">
      <c r="A510" s="3"/>
      <c r="B510" s="3"/>
      <c r="C510" s="3"/>
      <c r="D510" s="3"/>
      <c r="E510" s="3"/>
    </row>
    <row r="511" spans="1:5" outlineLevel="1">
      <c r="A511" s="3"/>
      <c r="B511" s="3"/>
      <c r="C511" s="3"/>
      <c r="D511" s="3"/>
      <c r="E511" s="3"/>
    </row>
    <row r="512" spans="1:5" outlineLevel="1">
      <c r="A512" s="3"/>
      <c r="B512" s="3"/>
      <c r="C512" s="3"/>
      <c r="D512" s="3"/>
      <c r="E512" s="3"/>
    </row>
    <row r="513" spans="1:5" s="9" customFormat="1"/>
    <row r="514" spans="1:5" s="91" customFormat="1" ht="18.75" customHeight="1" outlineLevel="1"/>
    <row r="515" spans="1:5" outlineLevel="1">
      <c r="A515" s="3"/>
      <c r="B515" s="3"/>
      <c r="C515" s="3"/>
      <c r="D515" s="3"/>
      <c r="E515" s="3"/>
    </row>
    <row r="516" spans="1:5" outlineLevel="1">
      <c r="A516" s="3"/>
      <c r="B516" s="3"/>
      <c r="C516" s="3"/>
      <c r="D516" s="3"/>
      <c r="E516" s="3"/>
    </row>
    <row r="517" spans="1:5" s="9" customFormat="1"/>
    <row r="518" spans="1:5" s="9" customFormat="1"/>
    <row r="519" spans="1:5" s="91" customFormat="1" ht="21" customHeight="1" outlineLevel="1"/>
    <row r="520" spans="1:5" ht="38.25" hidden="1" customHeight="1" outlineLevel="1">
      <c r="A520" s="3"/>
      <c r="B520" s="3"/>
      <c r="C520" s="3"/>
      <c r="D520" s="3"/>
      <c r="E520" s="3"/>
    </row>
    <row r="521" spans="1:5" ht="38.25" hidden="1" customHeight="1" outlineLevel="1">
      <c r="A521" s="3"/>
      <c r="B521" s="3"/>
      <c r="C521" s="3"/>
      <c r="D521" s="3"/>
      <c r="E521" s="3"/>
    </row>
    <row r="522" spans="1:5" ht="51" hidden="1" customHeight="1" outlineLevel="1">
      <c r="A522" s="3"/>
      <c r="B522" s="3"/>
      <c r="C522" s="3"/>
      <c r="D522" s="3"/>
      <c r="E522" s="3"/>
    </row>
    <row r="523" spans="1:5" ht="76.5" hidden="1" customHeight="1" outlineLevel="1">
      <c r="A523" s="3"/>
      <c r="B523" s="3"/>
      <c r="C523" s="3"/>
      <c r="D523" s="3"/>
      <c r="E523" s="3"/>
    </row>
    <row r="524" spans="1:5" outlineLevel="1">
      <c r="A524" s="3"/>
      <c r="B524" s="3"/>
      <c r="C524" s="3"/>
      <c r="D524" s="3"/>
      <c r="E524" s="3"/>
    </row>
    <row r="525" spans="1:5" outlineLevel="1">
      <c r="A525" s="3"/>
      <c r="B525" s="3"/>
      <c r="C525" s="3"/>
      <c r="D525" s="3"/>
      <c r="E525" s="3"/>
    </row>
    <row r="526" spans="1:5" outlineLevel="1">
      <c r="A526" s="3"/>
      <c r="B526" s="3"/>
      <c r="C526" s="3"/>
      <c r="D526" s="3"/>
      <c r="E526" s="3"/>
    </row>
    <row r="527" spans="1:5" ht="102" hidden="1" customHeight="1" outlineLevel="1">
      <c r="A527" s="3"/>
      <c r="B527" s="3"/>
      <c r="C527" s="3"/>
      <c r="D527" s="3"/>
      <c r="E527" s="3"/>
    </row>
    <row r="528" spans="1:5" ht="89.25" hidden="1" customHeight="1" outlineLevel="1">
      <c r="A528" s="3"/>
      <c r="B528" s="3"/>
      <c r="C528" s="3"/>
      <c r="D528" s="3"/>
      <c r="E528" s="3"/>
    </row>
    <row r="529" spans="1:5" ht="14.25" hidden="1" customHeight="1" outlineLevel="1">
      <c r="A529" s="3"/>
      <c r="B529" s="3"/>
      <c r="C529" s="3"/>
      <c r="D529" s="3"/>
      <c r="E529" s="3"/>
    </row>
    <row r="530" spans="1:5" ht="76.5" hidden="1" customHeight="1" outlineLevel="1">
      <c r="A530" s="3"/>
      <c r="B530" s="3"/>
      <c r="C530" s="3"/>
      <c r="D530" s="3"/>
      <c r="E530" s="3"/>
    </row>
    <row r="531" spans="1:5" outlineLevel="1">
      <c r="A531" s="3"/>
      <c r="B531" s="3"/>
      <c r="C531" s="3"/>
      <c r="D531" s="3"/>
      <c r="E531" s="3"/>
    </row>
    <row r="532" spans="1:5" outlineLevel="1">
      <c r="A532" s="3"/>
      <c r="B532" s="3"/>
      <c r="C532" s="3"/>
      <c r="D532" s="3"/>
      <c r="E532" s="3"/>
    </row>
    <row r="533" spans="1:5" outlineLevel="1">
      <c r="A533" s="3"/>
      <c r="B533" s="3"/>
      <c r="C533" s="3"/>
      <c r="D533" s="3"/>
      <c r="E533" s="3"/>
    </row>
    <row r="534" spans="1:5" s="9" customFormat="1" ht="165.75" hidden="1" customHeight="1"/>
    <row r="535" spans="1:5" ht="15" hidden="1" customHeight="1" outlineLevel="1">
      <c r="A535" s="3"/>
      <c r="B535" s="3"/>
      <c r="C535" s="3"/>
      <c r="D535" s="3"/>
      <c r="E535" s="3"/>
    </row>
    <row r="536" spans="1:5" s="9" customFormat="1" ht="15" hidden="1" customHeight="1"/>
    <row r="537" spans="1:5" ht="89.25" hidden="1" customHeight="1" outlineLevel="1">
      <c r="A537" s="3"/>
      <c r="B537" s="3"/>
      <c r="C537" s="3"/>
      <c r="D537" s="3"/>
      <c r="E537" s="3"/>
    </row>
    <row r="538" spans="1:5" ht="16.5" hidden="1" customHeight="1" outlineLevel="1">
      <c r="A538" s="3"/>
      <c r="B538" s="3"/>
      <c r="C538" s="3"/>
      <c r="D538" s="3"/>
      <c r="E538" s="3"/>
    </row>
    <row r="539" spans="1:5" s="9" customFormat="1" ht="153" hidden="1" customHeight="1"/>
    <row r="540" spans="1:5" ht="15.75" hidden="1" customHeight="1" outlineLevel="1">
      <c r="A540" s="3"/>
      <c r="B540" s="3"/>
      <c r="C540" s="3"/>
      <c r="D540" s="3"/>
      <c r="E540" s="3"/>
    </row>
    <row r="541" spans="1:5" s="9" customFormat="1" ht="15" hidden="1" customHeight="1"/>
    <row r="542" spans="1:5" ht="114.75" hidden="1" customHeight="1" outlineLevel="1">
      <c r="A542" s="3"/>
      <c r="B542" s="3"/>
      <c r="C542" s="3"/>
      <c r="D542" s="3"/>
      <c r="E542" s="3"/>
    </row>
    <row r="543" spans="1:5" ht="14.25" customHeight="1" outlineLevel="1">
      <c r="A543" s="3"/>
      <c r="B543" s="3"/>
      <c r="C543" s="3"/>
      <c r="D543" s="3"/>
      <c r="E543" s="3"/>
    </row>
    <row r="544" spans="1:5" ht="14.25" customHeight="1" outlineLevel="1">
      <c r="A544" s="3"/>
      <c r="B544" s="3"/>
      <c r="C544" s="3"/>
      <c r="D544" s="3"/>
      <c r="E544" s="3"/>
    </row>
    <row r="545" spans="1:5" s="91" customFormat="1"/>
    <row r="546" spans="1:5" outlineLevel="1">
      <c r="A546" s="3"/>
      <c r="B546" s="3"/>
      <c r="C546" s="3"/>
      <c r="D546" s="3"/>
      <c r="E546" s="3"/>
    </row>
    <row r="547" spans="1:5" outlineLevel="1">
      <c r="A547" s="3"/>
      <c r="B547" s="3"/>
      <c r="C547" s="3"/>
      <c r="D547" s="3"/>
      <c r="E547" s="3"/>
    </row>
    <row r="548" spans="1:5" outlineLevel="1">
      <c r="A548" s="3"/>
      <c r="B548" s="3"/>
      <c r="C548" s="3"/>
      <c r="D548" s="3"/>
      <c r="E548" s="3"/>
    </row>
    <row r="549" spans="1:5" outlineLevel="1">
      <c r="A549" s="3"/>
      <c r="B549" s="3"/>
      <c r="C549" s="3"/>
      <c r="D549" s="3"/>
      <c r="E549" s="3"/>
    </row>
    <row r="550" spans="1:5" outlineLevel="1">
      <c r="A550" s="3"/>
      <c r="B550" s="3"/>
      <c r="C550" s="3"/>
      <c r="D550" s="3"/>
      <c r="E550" s="3"/>
    </row>
    <row r="551" spans="1:5" outlineLevel="1">
      <c r="A551" s="3"/>
      <c r="B551" s="3"/>
      <c r="C551" s="3"/>
      <c r="D551" s="3"/>
      <c r="E551" s="3"/>
    </row>
    <row r="552" spans="1:5" outlineLevel="1">
      <c r="A552" s="3"/>
      <c r="B552" s="3"/>
      <c r="C552" s="3"/>
      <c r="D552" s="3"/>
      <c r="E552" s="3"/>
    </row>
    <row r="553" spans="1:5" outlineLevel="1">
      <c r="A553" s="3"/>
      <c r="B553" s="3"/>
      <c r="C553" s="3"/>
      <c r="D553" s="3"/>
      <c r="E553" s="3"/>
    </row>
    <row r="554" spans="1:5" outlineLevel="1">
      <c r="A554" s="3"/>
      <c r="B554" s="3"/>
      <c r="C554" s="3"/>
      <c r="D554" s="3"/>
      <c r="E554" s="3"/>
    </row>
    <row r="555" spans="1:5" outlineLevel="1">
      <c r="A555" s="3"/>
      <c r="B555" s="3"/>
      <c r="C555" s="3"/>
      <c r="D555" s="3"/>
      <c r="E555" s="3"/>
    </row>
    <row r="556" spans="1:5" outlineLevel="1">
      <c r="A556" s="3"/>
      <c r="B556" s="3"/>
      <c r="C556" s="3"/>
      <c r="D556" s="3"/>
      <c r="E556" s="3"/>
    </row>
    <row r="557" spans="1:5" outlineLevel="1">
      <c r="A557" s="3"/>
      <c r="B557" s="3"/>
      <c r="C557" s="3"/>
      <c r="D557" s="3"/>
      <c r="E557" s="3"/>
    </row>
    <row r="558" spans="1:5" outlineLevel="1">
      <c r="A558" s="3"/>
      <c r="B558" s="3"/>
      <c r="C558" s="3"/>
      <c r="D558" s="3"/>
      <c r="E558" s="3"/>
    </row>
    <row r="559" spans="1:5" outlineLevel="1">
      <c r="A559" s="3"/>
      <c r="B559" s="3"/>
      <c r="C559" s="3"/>
      <c r="D559" s="3"/>
      <c r="E559" s="3"/>
    </row>
    <row r="560" spans="1:5" outlineLevel="1">
      <c r="A560" s="3"/>
      <c r="B560" s="3"/>
      <c r="C560" s="3"/>
      <c r="D560" s="3"/>
      <c r="E560" s="3"/>
    </row>
    <row r="561" spans="1:5" outlineLevel="1">
      <c r="A561" s="3"/>
      <c r="B561" s="3"/>
      <c r="C561" s="3"/>
      <c r="D561" s="3"/>
      <c r="E561" s="3"/>
    </row>
    <row r="562" spans="1:5" ht="21" customHeight="1" outlineLevel="1">
      <c r="A562" s="3"/>
      <c r="B562" s="3"/>
      <c r="C562" s="3"/>
      <c r="D562" s="3"/>
      <c r="E562" s="3"/>
    </row>
    <row r="563" spans="1:5" outlineLevel="1">
      <c r="A563" s="3"/>
      <c r="B563" s="3"/>
      <c r="C563" s="3"/>
      <c r="D563" s="3"/>
      <c r="E563" s="3"/>
    </row>
    <row r="564" spans="1:5" outlineLevel="1">
      <c r="A564" s="3"/>
      <c r="B564" s="3"/>
      <c r="C564" s="3"/>
      <c r="D564" s="3"/>
      <c r="E564" s="3"/>
    </row>
    <row r="565" spans="1:5" outlineLevel="1">
      <c r="A565" s="3"/>
      <c r="B565" s="3"/>
      <c r="C565" s="3"/>
      <c r="D565" s="3"/>
      <c r="E565" s="3"/>
    </row>
    <row r="566" spans="1:5" outlineLevel="1">
      <c r="A566" s="3"/>
      <c r="B566" s="3"/>
      <c r="C566" s="3"/>
      <c r="D566" s="3"/>
      <c r="E566" s="3"/>
    </row>
    <row r="567" spans="1:5" outlineLevel="1">
      <c r="A567" s="3"/>
      <c r="B567" s="3"/>
      <c r="C567" s="3"/>
      <c r="D567" s="3"/>
      <c r="E567" s="3"/>
    </row>
    <row r="568" spans="1:5" outlineLevel="1">
      <c r="A568" s="3"/>
      <c r="B568" s="3"/>
      <c r="C568" s="3"/>
      <c r="D568" s="3"/>
      <c r="E568" s="3"/>
    </row>
    <row r="569" spans="1:5" outlineLevel="1">
      <c r="A569" s="3"/>
      <c r="B569" s="3"/>
      <c r="C569" s="3"/>
      <c r="D569" s="3"/>
      <c r="E569" s="3"/>
    </row>
    <row r="570" spans="1:5" s="9" customFormat="1" collapsed="1"/>
    <row r="571" spans="1:5" ht="26.25" hidden="1" customHeight="1" outlineLevel="1">
      <c r="A571" s="3"/>
      <c r="B571" s="3"/>
      <c r="C571" s="3"/>
      <c r="D571" s="3"/>
      <c r="E571" s="3"/>
    </row>
    <row r="572" spans="1:5" s="9" customFormat="1" ht="204" hidden="1" customHeight="1"/>
    <row r="573" spans="1:5" ht="14.25" hidden="1" customHeight="1" outlineLevel="1">
      <c r="A573" s="3"/>
      <c r="B573" s="3"/>
      <c r="C573" s="3"/>
      <c r="D573" s="3"/>
      <c r="E573" s="3"/>
    </row>
    <row r="574" spans="1:5" s="9" customFormat="1" ht="15" hidden="1" customHeight="1"/>
    <row r="575" spans="1:5" ht="12.75" hidden="1" customHeight="1" outlineLevel="1">
      <c r="A575" s="3"/>
      <c r="B575" s="3"/>
      <c r="C575" s="3"/>
      <c r="D575" s="3"/>
      <c r="E575" s="3"/>
    </row>
    <row r="576" spans="1:5" s="9" customFormat="1" ht="13.5" hidden="1" customHeight="1"/>
    <row r="577" spans="1:5" ht="12.75" hidden="1" customHeight="1" outlineLevel="1">
      <c r="A577" s="3"/>
      <c r="B577" s="3"/>
      <c r="C577" s="3"/>
      <c r="D577" s="3"/>
      <c r="E577" s="3"/>
    </row>
    <row r="578" spans="1:5" s="9" customFormat="1" ht="12.75" hidden="1" customHeight="1"/>
    <row r="579" spans="1:5" ht="12.75" hidden="1" customHeight="1" outlineLevel="1">
      <c r="A579" s="3"/>
      <c r="B579" s="3"/>
      <c r="C579" s="3"/>
      <c r="D579" s="3"/>
      <c r="E579" s="3"/>
    </row>
    <row r="580" spans="1:5" ht="15" hidden="1" customHeight="1" outlineLevel="1">
      <c r="A580" s="3"/>
      <c r="B580" s="3"/>
      <c r="C580" s="3"/>
      <c r="D580" s="3"/>
      <c r="E580" s="3"/>
    </row>
    <row r="581" spans="1:5" ht="102" hidden="1" customHeight="1" outlineLevel="1">
      <c r="A581" s="3"/>
      <c r="B581" s="3"/>
      <c r="C581" s="3"/>
      <c r="D581" s="3"/>
      <c r="E581" s="3"/>
    </row>
    <row r="582" spans="1:5" s="9" customFormat="1" ht="15" hidden="1" customHeight="1"/>
    <row r="583" spans="1:5" ht="102" hidden="1" customHeight="1" outlineLevel="1">
      <c r="A583" s="3"/>
      <c r="B583" s="3"/>
      <c r="C583" s="3"/>
      <c r="D583" s="3"/>
      <c r="E583" s="3"/>
    </row>
    <row r="584" spans="1:5" s="9" customFormat="1" ht="89.25" hidden="1" customHeight="1"/>
    <row r="585" spans="1:5" ht="89.25" hidden="1" customHeight="1" outlineLevel="1">
      <c r="A585" s="3"/>
      <c r="B585" s="3"/>
      <c r="C585" s="3"/>
      <c r="D585" s="3"/>
      <c r="E585" s="3"/>
    </row>
    <row r="586" spans="1:5" ht="89.25" hidden="1" customHeight="1" outlineLevel="1">
      <c r="A586" s="3"/>
      <c r="B586" s="3"/>
      <c r="C586" s="3"/>
      <c r="D586" s="3"/>
      <c r="E586" s="3"/>
    </row>
    <row r="587" spans="1:5" ht="13.5" hidden="1" customHeight="1" outlineLevel="1">
      <c r="A587" s="3"/>
      <c r="B587" s="3"/>
      <c r="C587" s="3"/>
      <c r="D587" s="3"/>
      <c r="E587" s="3"/>
    </row>
    <row r="588" spans="1:5" ht="12.75" hidden="1" customHeight="1" outlineLevel="1">
      <c r="A588" s="3"/>
      <c r="B588" s="3"/>
      <c r="C588" s="3"/>
      <c r="D588" s="3"/>
      <c r="E588" s="3"/>
    </row>
    <row r="589" spans="1:5" ht="102" hidden="1" customHeight="1" outlineLevel="1">
      <c r="A589" s="3"/>
      <c r="B589" s="3"/>
      <c r="C589" s="3"/>
      <c r="D589" s="3"/>
      <c r="E589" s="3"/>
    </row>
    <row r="590" spans="1:5" ht="13.5" hidden="1" customHeight="1" outlineLevel="1">
      <c r="A590" s="3"/>
      <c r="B590" s="3"/>
      <c r="C590" s="3"/>
      <c r="D590" s="3"/>
      <c r="E590" s="3"/>
    </row>
    <row r="591" spans="1:5" ht="13.5" hidden="1" customHeight="1" outlineLevel="1">
      <c r="A591" s="3"/>
      <c r="B591" s="3"/>
      <c r="C591" s="3"/>
      <c r="D591" s="3"/>
      <c r="E591" s="3"/>
    </row>
    <row r="592" spans="1:5" s="9" customFormat="1" ht="102" hidden="1" customHeight="1"/>
    <row r="593" spans="1:5" ht="63.75" hidden="1" customHeight="1" outlineLevel="1">
      <c r="A593" s="3"/>
      <c r="B593" s="3"/>
      <c r="C593" s="3"/>
      <c r="D593" s="3"/>
      <c r="E593" s="3"/>
    </row>
    <row r="594" spans="1:5" s="9" customFormat="1" ht="89.25" hidden="1" customHeight="1"/>
    <row r="595" spans="1:5" ht="63.75" hidden="1" customHeight="1" outlineLevel="1">
      <c r="A595" s="3"/>
      <c r="B595" s="3"/>
      <c r="C595" s="3"/>
      <c r="D595" s="3"/>
      <c r="E595" s="3"/>
    </row>
    <row r="596" spans="1:5" ht="102" hidden="1" customHeight="1" outlineLevel="1">
      <c r="A596" s="3"/>
      <c r="B596" s="3"/>
      <c r="C596" s="3"/>
      <c r="D596" s="3"/>
      <c r="E596" s="3"/>
    </row>
    <row r="597" spans="1:5" ht="89.25" hidden="1" customHeight="1" outlineLevel="1">
      <c r="A597" s="3"/>
      <c r="B597" s="3"/>
      <c r="C597" s="3"/>
      <c r="D597" s="3"/>
      <c r="E597" s="3"/>
    </row>
    <row r="598" spans="1:5" ht="14.25" hidden="1" customHeight="1" outlineLevel="1">
      <c r="A598" s="3"/>
      <c r="B598" s="3"/>
      <c r="C598" s="3"/>
      <c r="D598" s="3"/>
      <c r="E598" s="3"/>
    </row>
    <row r="599" spans="1:5" ht="38.25" hidden="1" customHeight="1" outlineLevel="1">
      <c r="A599" s="3"/>
      <c r="B599" s="3"/>
      <c r="C599" s="3"/>
      <c r="D599" s="3"/>
      <c r="E599" s="3"/>
    </row>
    <row r="600" spans="1:5" ht="38.25" hidden="1" customHeight="1" outlineLevel="1">
      <c r="A600" s="3"/>
      <c r="B600" s="3"/>
      <c r="C600" s="3"/>
      <c r="D600" s="3"/>
      <c r="E600" s="3"/>
    </row>
    <row r="601" spans="1:5" ht="38.25" hidden="1" customHeight="1" outlineLevel="1">
      <c r="A601" s="3"/>
      <c r="B601" s="3"/>
      <c r="C601" s="3"/>
      <c r="D601" s="3"/>
      <c r="E601" s="3"/>
    </row>
    <row r="602" spans="1:5" ht="15" hidden="1" customHeight="1" outlineLevel="1">
      <c r="A602" s="3"/>
      <c r="B602" s="3"/>
      <c r="C602" s="3"/>
      <c r="D602" s="3"/>
      <c r="E602" s="3"/>
    </row>
    <row r="603" spans="1:5" ht="13.5" hidden="1" customHeight="1" outlineLevel="1">
      <c r="A603" s="3"/>
      <c r="B603" s="3"/>
      <c r="C603" s="3"/>
      <c r="D603" s="3"/>
      <c r="E603" s="3"/>
    </row>
    <row r="604" spans="1:5" ht="102" hidden="1" customHeight="1" outlineLevel="1">
      <c r="A604" s="3"/>
      <c r="B604" s="3"/>
      <c r="C604" s="3"/>
      <c r="D604" s="3"/>
      <c r="E604" s="3"/>
    </row>
    <row r="605" spans="1:5" ht="63.75" hidden="1" customHeight="1" outlineLevel="1">
      <c r="A605" s="3"/>
      <c r="B605" s="3"/>
      <c r="C605" s="3"/>
      <c r="D605" s="3"/>
      <c r="E605" s="3"/>
    </row>
    <row r="606" spans="1:5" ht="15" hidden="1" customHeight="1" outlineLevel="1">
      <c r="A606" s="3"/>
      <c r="B606" s="3"/>
      <c r="C606" s="3"/>
      <c r="D606" s="3"/>
      <c r="E606" s="3"/>
    </row>
    <row r="607" spans="1:5" ht="14.25" hidden="1" customHeight="1" outlineLevel="1">
      <c r="A607" s="3"/>
      <c r="B607" s="3"/>
      <c r="C607" s="3"/>
      <c r="D607" s="3"/>
      <c r="E607" s="3"/>
    </row>
    <row r="608" spans="1:5" s="9" customFormat="1" ht="76.5" hidden="1" customHeight="1"/>
    <row r="609" spans="1:5" ht="102" hidden="1" customHeight="1" outlineLevel="1">
      <c r="A609" s="3"/>
      <c r="B609" s="3"/>
      <c r="C609" s="3"/>
      <c r="D609" s="3"/>
      <c r="E609" s="3"/>
    </row>
    <row r="610" spans="1:5" ht="89.25" hidden="1" customHeight="1" outlineLevel="1">
      <c r="A610" s="3"/>
      <c r="B610" s="3"/>
      <c r="C610" s="3"/>
      <c r="D610" s="3"/>
      <c r="E610" s="3"/>
    </row>
    <row r="611" spans="1:5" ht="38.25" hidden="1" customHeight="1" outlineLevel="1">
      <c r="A611" s="3"/>
      <c r="B611" s="3"/>
      <c r="C611" s="3"/>
      <c r="D611" s="3"/>
      <c r="E611" s="3"/>
    </row>
    <row r="612" spans="1:5" ht="15" hidden="1" customHeight="1" outlineLevel="1">
      <c r="A612" s="3"/>
      <c r="B612" s="3"/>
      <c r="C612" s="3"/>
      <c r="D612" s="3"/>
      <c r="E612" s="3"/>
    </row>
    <row r="613" spans="1:5" ht="89.25" hidden="1" customHeight="1" outlineLevel="1">
      <c r="A613" s="3"/>
      <c r="B613" s="3"/>
      <c r="C613" s="3"/>
      <c r="D613" s="3"/>
      <c r="E613" s="3"/>
    </row>
    <row r="614" spans="1:5" ht="26.25" hidden="1" customHeight="1" outlineLevel="1">
      <c r="A614" s="3"/>
      <c r="B614" s="3"/>
      <c r="C614" s="3"/>
      <c r="D614" s="3"/>
      <c r="E614" s="3"/>
    </row>
    <row r="615" spans="1:5" ht="114.75" hidden="1" customHeight="1" outlineLevel="1">
      <c r="A615" s="3"/>
      <c r="B615" s="3"/>
      <c r="C615" s="3"/>
      <c r="D615" s="3"/>
      <c r="E615" s="3"/>
    </row>
    <row r="616" spans="1:5" ht="89.25" hidden="1" customHeight="1" outlineLevel="1">
      <c r="A616" s="3"/>
      <c r="B616" s="3"/>
      <c r="C616" s="3"/>
      <c r="D616" s="3"/>
      <c r="E616" s="3"/>
    </row>
    <row r="617" spans="1:5" ht="63.75" hidden="1" customHeight="1" outlineLevel="1">
      <c r="A617" s="3"/>
      <c r="B617" s="3"/>
      <c r="C617" s="3"/>
      <c r="D617" s="3"/>
      <c r="E617" s="3"/>
    </row>
    <row r="618" spans="1:5" ht="76.5" hidden="1" customHeight="1" outlineLevel="1">
      <c r="A618" s="3"/>
      <c r="B618" s="3"/>
      <c r="C618" s="3"/>
      <c r="D618" s="3"/>
      <c r="E618" s="3"/>
    </row>
    <row r="619" spans="1:5" ht="76.5" hidden="1" customHeight="1" outlineLevel="1">
      <c r="A619" s="3"/>
      <c r="B619" s="3"/>
      <c r="C619" s="3"/>
      <c r="D619" s="3"/>
      <c r="E619" s="3"/>
    </row>
    <row r="620" spans="1:5" ht="76.5" hidden="1" customHeight="1" outlineLevel="1">
      <c r="A620" s="3"/>
      <c r="B620" s="3"/>
      <c r="C620" s="3"/>
      <c r="D620" s="3"/>
      <c r="E620" s="3"/>
    </row>
    <row r="621" spans="1:5" s="9" customFormat="1" ht="14.25" hidden="1" customHeight="1"/>
    <row r="622" spans="1:5" ht="89.25" hidden="1" customHeight="1" outlineLevel="1">
      <c r="A622" s="3"/>
      <c r="B622" s="3"/>
      <c r="C622" s="3"/>
      <c r="D622" s="3"/>
      <c r="E622" s="3"/>
    </row>
    <row r="623" spans="1:5" ht="63.75" hidden="1" customHeight="1" outlineLevel="1">
      <c r="A623" s="3"/>
      <c r="B623" s="3"/>
      <c r="C623" s="3"/>
      <c r="D623" s="3"/>
      <c r="E623" s="3"/>
    </row>
    <row r="624" spans="1:5" ht="89.25" hidden="1" customHeight="1" outlineLevel="1">
      <c r="A624" s="3"/>
      <c r="B624" s="3"/>
      <c r="C624" s="3"/>
      <c r="D624" s="3"/>
      <c r="E624" s="3"/>
    </row>
    <row r="625" spans="1:5" ht="89.25" hidden="1" customHeight="1" outlineLevel="1">
      <c r="A625" s="3"/>
      <c r="B625" s="3"/>
      <c r="C625" s="3"/>
      <c r="D625" s="3"/>
      <c r="E625" s="3"/>
    </row>
    <row r="626" spans="1:5" ht="51" hidden="1" customHeight="1" outlineLevel="1">
      <c r="A626" s="3"/>
      <c r="B626" s="3"/>
      <c r="C626" s="3"/>
      <c r="D626" s="3"/>
      <c r="E626" s="3"/>
    </row>
    <row r="627" spans="1:5" ht="63.75" hidden="1" customHeight="1" outlineLevel="1">
      <c r="A627" s="3"/>
      <c r="B627" s="3"/>
      <c r="C627" s="3"/>
      <c r="D627" s="3"/>
      <c r="E627" s="3"/>
    </row>
    <row r="628" spans="1:5" ht="102" hidden="1" customHeight="1" outlineLevel="1">
      <c r="A628" s="3"/>
      <c r="B628" s="3"/>
      <c r="C628" s="3"/>
      <c r="D628" s="3"/>
      <c r="E628" s="3"/>
    </row>
    <row r="629" spans="1:5" ht="89.25" hidden="1" customHeight="1" outlineLevel="1">
      <c r="A629" s="3"/>
      <c r="B629" s="3"/>
      <c r="C629" s="3"/>
      <c r="D629" s="3"/>
      <c r="E629" s="3"/>
    </row>
    <row r="630" spans="1:5" ht="63.75" hidden="1" customHeight="1" outlineLevel="1">
      <c r="A630" s="3"/>
      <c r="B630" s="3"/>
      <c r="C630" s="3"/>
      <c r="D630" s="3"/>
      <c r="E630" s="3"/>
    </row>
    <row r="631" spans="1:5" ht="89.25" hidden="1" customHeight="1" outlineLevel="1">
      <c r="A631" s="3"/>
      <c r="B631" s="3"/>
      <c r="C631" s="3"/>
      <c r="D631" s="3"/>
      <c r="E631" s="3"/>
    </row>
    <row r="632" spans="1:5" ht="38.25" hidden="1" customHeight="1" outlineLevel="1">
      <c r="A632" s="3"/>
      <c r="B632" s="3"/>
      <c r="C632" s="3"/>
      <c r="D632" s="3"/>
      <c r="E632" s="3"/>
    </row>
    <row r="633" spans="1:5" ht="76.5" hidden="1" customHeight="1" outlineLevel="1">
      <c r="A633" s="3"/>
      <c r="B633" s="3"/>
      <c r="C633" s="3"/>
      <c r="D633" s="3"/>
      <c r="E633" s="3"/>
    </row>
    <row r="634" spans="1:5" s="9" customFormat="1" ht="89.25" hidden="1" customHeight="1"/>
    <row r="635" spans="1:5" ht="63.75" hidden="1" customHeight="1" outlineLevel="1">
      <c r="A635" s="3"/>
      <c r="B635" s="3"/>
      <c r="C635" s="3"/>
      <c r="D635" s="3"/>
      <c r="E635" s="3"/>
    </row>
    <row r="636" spans="1:5" s="9" customFormat="1" ht="38.25" hidden="1" customHeight="1"/>
    <row r="637" spans="1:5" ht="15" hidden="1" customHeight="1" outlineLevel="1">
      <c r="A637" s="3"/>
      <c r="B637" s="3"/>
      <c r="C637" s="3"/>
      <c r="D637" s="3"/>
      <c r="E637" s="3"/>
    </row>
    <row r="638" spans="1:5" ht="15" hidden="1" customHeight="1" outlineLevel="1">
      <c r="A638" s="3"/>
      <c r="B638" s="3"/>
      <c r="C638" s="3"/>
      <c r="D638" s="3"/>
      <c r="E638" s="3"/>
    </row>
    <row r="639" spans="1:5" ht="89.25" hidden="1" customHeight="1" outlineLevel="1">
      <c r="A639" s="3"/>
      <c r="B639" s="3"/>
      <c r="C639" s="3"/>
      <c r="D639" s="3"/>
      <c r="E639" s="3"/>
    </row>
    <row r="640" spans="1:5" ht="25.5" hidden="1" customHeight="1" outlineLevel="1">
      <c r="A640" s="3"/>
      <c r="B640" s="3"/>
      <c r="C640" s="3"/>
      <c r="D640" s="3"/>
      <c r="E640" s="3"/>
    </row>
    <row r="641" spans="1:5" ht="89.25" hidden="1" customHeight="1" outlineLevel="1">
      <c r="A641" s="3"/>
      <c r="B641" s="3"/>
      <c r="C641" s="3"/>
      <c r="D641" s="3"/>
      <c r="E641" s="3"/>
    </row>
    <row r="642" spans="1:5" ht="89.25" hidden="1" customHeight="1" outlineLevel="1">
      <c r="A642" s="3"/>
      <c r="B642" s="3"/>
      <c r="C642" s="3"/>
      <c r="D642" s="3"/>
      <c r="E642" s="3"/>
    </row>
    <row r="643" spans="1:5" ht="38.25" hidden="1" customHeight="1" outlineLevel="1">
      <c r="A643" s="3"/>
      <c r="B643" s="3"/>
      <c r="C643" s="3"/>
      <c r="D643" s="3"/>
      <c r="E643" s="3"/>
    </row>
    <row r="644" spans="1:5" ht="38.25" hidden="1" customHeight="1" outlineLevel="1">
      <c r="A644" s="3"/>
      <c r="B644" s="3"/>
      <c r="C644" s="3"/>
      <c r="D644" s="3"/>
      <c r="E644" s="3"/>
    </row>
    <row r="645" spans="1:5" ht="51" hidden="1" customHeight="1" outlineLevel="1">
      <c r="A645" s="3"/>
      <c r="B645" s="3"/>
      <c r="C645" s="3"/>
      <c r="D645" s="3"/>
      <c r="E645" s="3"/>
    </row>
    <row r="646" spans="1:5" ht="25.5" hidden="1" customHeight="1" outlineLevel="1">
      <c r="A646" s="3"/>
      <c r="B646" s="3"/>
      <c r="C646" s="3"/>
      <c r="D646" s="3"/>
      <c r="E646" s="3"/>
    </row>
    <row r="647" spans="1:5" ht="76.5" hidden="1" customHeight="1" outlineLevel="1">
      <c r="A647" s="3"/>
      <c r="B647" s="3"/>
      <c r="C647" s="3"/>
      <c r="D647" s="3"/>
      <c r="E647" s="3"/>
    </row>
    <row r="648" spans="1:5" ht="89.25" hidden="1" customHeight="1" outlineLevel="1">
      <c r="A648" s="3"/>
      <c r="B648" s="3"/>
      <c r="C648" s="3"/>
      <c r="D648" s="3"/>
      <c r="E648" s="3"/>
    </row>
    <row r="649" spans="1:5" ht="63.75" hidden="1" customHeight="1" outlineLevel="1">
      <c r="A649" s="3"/>
      <c r="B649" s="3"/>
      <c r="C649" s="3"/>
      <c r="D649" s="3"/>
      <c r="E649" s="3"/>
    </row>
    <row r="650" spans="1:5" s="91" customFormat="1" ht="19.5" customHeight="1" outlineLevel="1"/>
    <row r="651" spans="1:5" ht="20.25" customHeight="1" outlineLevel="1">
      <c r="A651" s="3"/>
      <c r="B651" s="3"/>
      <c r="C651" s="3"/>
      <c r="D651" s="3"/>
      <c r="E651" s="3"/>
    </row>
    <row r="652" spans="1:5" ht="10.5" hidden="1" customHeight="1" outlineLevel="1">
      <c r="A652" s="3"/>
      <c r="B652" s="3"/>
      <c r="C652" s="3"/>
      <c r="D652" s="3"/>
      <c r="E652" s="3"/>
    </row>
    <row r="653" spans="1:5" ht="6" hidden="1" customHeight="1" outlineLevel="1">
      <c r="A653" s="3"/>
      <c r="B653" s="3"/>
      <c r="C653" s="3"/>
      <c r="D653" s="3"/>
      <c r="E653" s="3"/>
    </row>
    <row r="654" spans="1:5" outlineLevel="1">
      <c r="A654" s="3"/>
      <c r="B654" s="3"/>
      <c r="C654" s="3"/>
      <c r="D654" s="3"/>
      <c r="E654" s="3"/>
    </row>
    <row r="655" spans="1:5" ht="9.75" customHeight="1" outlineLevel="1">
      <c r="A655" s="3"/>
      <c r="B655" s="3"/>
      <c r="C655" s="3"/>
      <c r="D655" s="3"/>
      <c r="E655" s="3"/>
    </row>
    <row r="656" spans="1:5" s="91" customFormat="1" outlineLevel="1"/>
    <row r="657" spans="1:5" ht="25.5" hidden="1" customHeight="1" outlineLevel="1">
      <c r="A657" s="3"/>
      <c r="B657" s="3"/>
      <c r="C657" s="3"/>
      <c r="D657" s="3"/>
      <c r="E657" s="3"/>
    </row>
    <row r="658" spans="1:5" ht="25.5" hidden="1" customHeight="1" outlineLevel="1">
      <c r="A658" s="3"/>
      <c r="B658" s="3"/>
      <c r="C658" s="3"/>
      <c r="D658" s="3"/>
      <c r="E658" s="3"/>
    </row>
    <row r="659" spans="1:5" ht="25.5" hidden="1" customHeight="1" outlineLevel="1">
      <c r="A659" s="3"/>
      <c r="B659" s="3"/>
      <c r="C659" s="3"/>
      <c r="D659" s="3"/>
      <c r="E659" s="3"/>
    </row>
    <row r="660" spans="1:5" ht="25.5" hidden="1" customHeight="1" outlineLevel="1">
      <c r="A660" s="3"/>
      <c r="B660" s="3"/>
      <c r="C660" s="3"/>
      <c r="D660" s="3"/>
      <c r="E660" s="3"/>
    </row>
    <row r="661" spans="1:5" ht="76.5" hidden="1" customHeight="1" outlineLevel="1">
      <c r="A661" s="3"/>
      <c r="B661" s="3"/>
      <c r="C661" s="3"/>
      <c r="D661" s="3"/>
      <c r="E661" s="3"/>
    </row>
    <row r="662" spans="1:5" ht="63.75" hidden="1" customHeight="1" outlineLevel="1">
      <c r="A662" s="3"/>
      <c r="B662" s="3"/>
      <c r="C662" s="3"/>
      <c r="D662" s="3"/>
      <c r="E662" s="3"/>
    </row>
    <row r="663" spans="1:5" ht="63.75" hidden="1" customHeight="1" outlineLevel="1">
      <c r="A663" s="3"/>
      <c r="B663" s="3"/>
      <c r="C663" s="3"/>
      <c r="D663" s="3"/>
      <c r="E663" s="3"/>
    </row>
    <row r="664" spans="1:5" ht="14.25" hidden="1" customHeight="1" outlineLevel="1">
      <c r="A664" s="3"/>
      <c r="B664" s="3"/>
      <c r="C664" s="3"/>
      <c r="D664" s="3"/>
      <c r="E664" s="3"/>
    </row>
    <row r="665" spans="1:5" ht="51" hidden="1" customHeight="1" outlineLevel="1">
      <c r="A665" s="3"/>
      <c r="B665" s="3"/>
      <c r="C665" s="3"/>
      <c r="D665" s="3"/>
      <c r="E665" s="3"/>
    </row>
    <row r="666" spans="1:5" ht="51" hidden="1" customHeight="1" outlineLevel="1">
      <c r="A666" s="3"/>
      <c r="B666" s="3"/>
      <c r="C666" s="3"/>
      <c r="D666" s="3"/>
      <c r="E666" s="3"/>
    </row>
    <row r="667" spans="1:5" ht="14.25" customHeight="1" outlineLevel="1">
      <c r="A667" s="3"/>
      <c r="B667" s="3"/>
      <c r="C667" s="3"/>
      <c r="D667" s="3"/>
      <c r="E667" s="3"/>
    </row>
    <row r="668" spans="1:5" ht="17.25" customHeight="1" outlineLevel="1">
      <c r="A668" s="3"/>
      <c r="B668" s="3"/>
      <c r="C668" s="3"/>
      <c r="D668" s="3"/>
      <c r="E668" s="3"/>
    </row>
    <row r="669" spans="1:5" ht="51" hidden="1" customHeight="1" outlineLevel="1">
      <c r="A669" s="3"/>
      <c r="B669" s="3"/>
      <c r="C669" s="3"/>
      <c r="D669" s="3"/>
      <c r="E669" s="3"/>
    </row>
    <row r="670" spans="1:5" ht="63.75" hidden="1" customHeight="1" outlineLevel="1">
      <c r="A670" s="3"/>
      <c r="B670" s="3"/>
      <c r="C670" s="3"/>
      <c r="D670" s="3"/>
      <c r="E670" s="3"/>
    </row>
    <row r="671" spans="1:5" ht="38.25" hidden="1" customHeight="1" outlineLevel="1">
      <c r="A671" s="3"/>
      <c r="B671" s="3"/>
      <c r="C671" s="3"/>
      <c r="D671" s="3"/>
      <c r="E671" s="3"/>
    </row>
    <row r="672" spans="1:5" ht="38.25" hidden="1" customHeight="1" outlineLevel="1">
      <c r="A672" s="3"/>
      <c r="B672" s="3"/>
      <c r="C672" s="3"/>
      <c r="D672" s="3"/>
      <c r="E672" s="3"/>
    </row>
    <row r="673" spans="1:5" ht="89.25" hidden="1" customHeight="1" outlineLevel="1">
      <c r="A673" s="3"/>
      <c r="B673" s="3"/>
      <c r="C673" s="3"/>
      <c r="D673" s="3"/>
      <c r="E673" s="3"/>
    </row>
    <row r="674" spans="1:5" ht="102" hidden="1" customHeight="1" outlineLevel="1">
      <c r="A674" s="3"/>
      <c r="B674" s="3"/>
      <c r="C674" s="3"/>
      <c r="D674" s="3"/>
      <c r="E674" s="3"/>
    </row>
    <row r="675" spans="1:5" ht="76.5" hidden="1" customHeight="1" outlineLevel="1">
      <c r="A675" s="3"/>
      <c r="B675" s="3"/>
      <c r="C675" s="3"/>
      <c r="D675" s="3"/>
      <c r="E675" s="3"/>
    </row>
    <row r="676" spans="1:5" outlineLevel="1">
      <c r="A676" s="3"/>
      <c r="B676" s="3"/>
      <c r="C676" s="3"/>
      <c r="D676" s="3"/>
      <c r="E676" s="3"/>
    </row>
    <row r="677" spans="1:5" outlineLevel="1">
      <c r="A677" s="3"/>
      <c r="B677" s="3"/>
      <c r="C677" s="3"/>
      <c r="D677" s="3"/>
      <c r="E677" s="3"/>
    </row>
    <row r="678" spans="1:5" s="9" customFormat="1" ht="63.75" hidden="1" customHeight="1"/>
    <row r="679" spans="1:5" ht="63.75" hidden="1" customHeight="1" outlineLevel="1">
      <c r="A679" s="3"/>
      <c r="B679" s="3"/>
      <c r="C679" s="3"/>
      <c r="D679" s="3"/>
      <c r="E679" s="3"/>
    </row>
    <row r="680" spans="1:5" ht="63.75" hidden="1" customHeight="1" outlineLevel="1">
      <c r="A680" s="3"/>
      <c r="B680" s="3"/>
      <c r="C680" s="3"/>
      <c r="D680" s="3"/>
      <c r="E680" s="3"/>
    </row>
    <row r="681" spans="1:5" ht="25.5" hidden="1" customHeight="1" outlineLevel="1">
      <c r="A681" s="3"/>
      <c r="B681" s="3"/>
      <c r="C681" s="3"/>
      <c r="D681" s="3"/>
      <c r="E681" s="3"/>
    </row>
    <row r="682" spans="1:5" ht="25.5" hidden="1" customHeight="1" outlineLevel="1">
      <c r="A682" s="3"/>
      <c r="B682" s="3"/>
      <c r="C682" s="3"/>
      <c r="D682" s="3"/>
      <c r="E682" s="3"/>
    </row>
    <row r="683" spans="1:5" ht="51" hidden="1" customHeight="1" outlineLevel="1">
      <c r="A683" s="3"/>
      <c r="B683" s="3"/>
      <c r="C683" s="3"/>
      <c r="D683" s="3"/>
      <c r="E683" s="3"/>
    </row>
    <row r="684" spans="1:5" ht="16.5" hidden="1" customHeight="1" outlineLevel="1">
      <c r="A684" s="3"/>
      <c r="B684" s="3"/>
      <c r="C684" s="3"/>
      <c r="D684" s="3"/>
      <c r="E684" s="3"/>
    </row>
    <row r="685" spans="1:5" ht="63.75" hidden="1" customHeight="1" outlineLevel="1">
      <c r="A685" s="3"/>
      <c r="B685" s="3"/>
      <c r="C685" s="3"/>
      <c r="D685" s="3"/>
      <c r="E685" s="3"/>
    </row>
    <row r="686" spans="1:5" ht="63.75" hidden="1" customHeight="1" outlineLevel="1">
      <c r="A686" s="3"/>
      <c r="B686" s="3"/>
      <c r="C686" s="3"/>
      <c r="D686" s="3"/>
      <c r="E686" s="3"/>
    </row>
    <row r="687" spans="1:5" ht="89.25" hidden="1" customHeight="1" outlineLevel="1">
      <c r="A687" s="3"/>
      <c r="B687" s="3"/>
      <c r="C687" s="3"/>
      <c r="D687" s="3"/>
      <c r="E687" s="3"/>
    </row>
    <row r="688" spans="1:5" ht="89.25" hidden="1" customHeight="1" outlineLevel="1">
      <c r="A688" s="3"/>
      <c r="B688" s="3"/>
      <c r="C688" s="3"/>
      <c r="D688" s="3"/>
      <c r="E688" s="3"/>
    </row>
    <row r="689" spans="1:5" ht="51" hidden="1" customHeight="1" outlineLevel="1">
      <c r="A689" s="3"/>
      <c r="B689" s="3"/>
      <c r="C689" s="3"/>
      <c r="D689" s="3"/>
      <c r="E689" s="3"/>
    </row>
    <row r="690" spans="1:5" ht="51" hidden="1" customHeight="1" outlineLevel="1">
      <c r="A690" s="3"/>
      <c r="B690" s="3"/>
      <c r="C690" s="3"/>
      <c r="D690" s="3"/>
      <c r="E690" s="3"/>
    </row>
    <row r="691" spans="1:5" ht="76.5" hidden="1" customHeight="1" outlineLevel="1">
      <c r="A691" s="3"/>
      <c r="B691" s="3"/>
      <c r="C691" s="3"/>
      <c r="D691" s="3"/>
      <c r="E691" s="3"/>
    </row>
    <row r="692" spans="1:5" s="91" customFormat="1" outlineLevel="1"/>
    <row r="693" spans="1:5" ht="25.5" hidden="1" customHeight="1" outlineLevel="1">
      <c r="A693" s="3"/>
      <c r="B693" s="3"/>
      <c r="C693" s="3"/>
      <c r="D693" s="3"/>
      <c r="E693" s="3"/>
    </row>
    <row r="694" spans="1:5" ht="51" hidden="1" customHeight="1" outlineLevel="1">
      <c r="A694" s="3"/>
      <c r="B694" s="3"/>
      <c r="C694" s="3"/>
      <c r="D694" s="3"/>
      <c r="E694" s="3"/>
    </row>
    <row r="695" spans="1:5" ht="38.25" hidden="1" customHeight="1" outlineLevel="1">
      <c r="A695" s="3"/>
      <c r="B695" s="3"/>
      <c r="C695" s="3"/>
      <c r="D695" s="3"/>
      <c r="E695" s="3"/>
    </row>
    <row r="696" spans="1:5" ht="38.25" hidden="1" customHeight="1" outlineLevel="1">
      <c r="A696" s="3"/>
      <c r="B696" s="3"/>
      <c r="C696" s="3"/>
      <c r="D696" s="3"/>
      <c r="E696" s="3"/>
    </row>
    <row r="697" spans="1:5" ht="25.5" hidden="1" customHeight="1" outlineLevel="1">
      <c r="A697" s="3"/>
      <c r="B697" s="3"/>
      <c r="C697" s="3"/>
      <c r="D697" s="3"/>
      <c r="E697" s="3"/>
    </row>
    <row r="698" spans="1:5" ht="63.75" hidden="1" customHeight="1" outlineLevel="1">
      <c r="A698" s="3"/>
      <c r="B698" s="3"/>
      <c r="C698" s="3"/>
      <c r="D698" s="3"/>
      <c r="E698" s="3"/>
    </row>
    <row r="699" spans="1:5" ht="63.75" hidden="1" customHeight="1" outlineLevel="1">
      <c r="A699" s="3"/>
      <c r="B699" s="3"/>
      <c r="C699" s="3"/>
      <c r="D699" s="3"/>
      <c r="E699" s="3"/>
    </row>
    <row r="700" spans="1:5" ht="63.75" hidden="1" customHeight="1" outlineLevel="1">
      <c r="A700" s="3"/>
      <c r="B700" s="3"/>
      <c r="C700" s="3"/>
      <c r="D700" s="3"/>
      <c r="E700" s="3"/>
    </row>
    <row r="701" spans="1:5" ht="63.75" hidden="1" customHeight="1" outlineLevel="1">
      <c r="A701" s="3"/>
      <c r="B701" s="3"/>
      <c r="C701" s="3"/>
      <c r="D701" s="3"/>
      <c r="E701" s="3"/>
    </row>
    <row r="702" spans="1:5" ht="51" hidden="1" customHeight="1" outlineLevel="1">
      <c r="A702" s="3"/>
      <c r="B702" s="3"/>
      <c r="C702" s="3"/>
      <c r="D702" s="3"/>
      <c r="E702" s="3"/>
    </row>
    <row r="703" spans="1:5" ht="51" hidden="1" customHeight="1" outlineLevel="1">
      <c r="A703" s="3"/>
      <c r="B703" s="3"/>
      <c r="C703" s="3"/>
      <c r="D703" s="3"/>
      <c r="E703" s="3"/>
    </row>
    <row r="704" spans="1:5" ht="38.25" hidden="1" customHeight="1" outlineLevel="1">
      <c r="A704" s="3"/>
      <c r="B704" s="3"/>
      <c r="C704" s="3"/>
      <c r="D704" s="3"/>
      <c r="E704" s="3"/>
    </row>
    <row r="705" spans="1:5" ht="76.5" hidden="1" customHeight="1" outlineLevel="1">
      <c r="A705" s="3"/>
      <c r="B705" s="3"/>
      <c r="C705" s="3"/>
      <c r="D705" s="3"/>
      <c r="E705" s="3"/>
    </row>
    <row r="706" spans="1:5" ht="76.5" hidden="1" customHeight="1" outlineLevel="1">
      <c r="A706" s="3"/>
      <c r="B706" s="3"/>
      <c r="C706" s="3"/>
      <c r="D706" s="3"/>
      <c r="E706" s="3"/>
    </row>
    <row r="707" spans="1:5" ht="76.5" hidden="1" customHeight="1" outlineLevel="1">
      <c r="A707" s="3"/>
      <c r="B707" s="3"/>
      <c r="C707" s="3"/>
      <c r="D707" s="3"/>
      <c r="E707" s="3"/>
    </row>
    <row r="708" spans="1:5" ht="76.5" hidden="1" customHeight="1" outlineLevel="1">
      <c r="A708" s="3"/>
      <c r="B708" s="3"/>
      <c r="C708" s="3"/>
      <c r="D708" s="3"/>
      <c r="E708" s="3"/>
    </row>
    <row r="709" spans="1:5" ht="63.75" hidden="1" customHeight="1" outlineLevel="1">
      <c r="A709" s="3"/>
      <c r="B709" s="3"/>
      <c r="C709" s="3"/>
      <c r="D709" s="3"/>
      <c r="E709" s="3"/>
    </row>
    <row r="710" spans="1:5" ht="63.75" hidden="1" customHeight="1" outlineLevel="1">
      <c r="A710" s="3"/>
      <c r="B710" s="3"/>
      <c r="C710" s="3"/>
      <c r="D710" s="3"/>
      <c r="E710" s="3"/>
    </row>
    <row r="711" spans="1:5" ht="51" hidden="1" customHeight="1" outlineLevel="1">
      <c r="A711" s="3"/>
      <c r="B711" s="3"/>
      <c r="C711" s="3"/>
      <c r="D711" s="3"/>
      <c r="E711" s="3"/>
    </row>
    <row r="712" spans="1:5" ht="89.25" hidden="1" customHeight="1" outlineLevel="1">
      <c r="A712" s="3"/>
      <c r="B712" s="3"/>
      <c r="C712" s="3"/>
      <c r="D712" s="3"/>
      <c r="E712" s="3"/>
    </row>
    <row r="713" spans="1:5" ht="89.25" hidden="1" customHeight="1" outlineLevel="1">
      <c r="A713" s="3"/>
      <c r="B713" s="3"/>
      <c r="C713" s="3"/>
      <c r="D713" s="3"/>
      <c r="E713" s="3"/>
    </row>
    <row r="714" spans="1:5" ht="89.25" hidden="1" customHeight="1" outlineLevel="1">
      <c r="A714" s="3"/>
      <c r="B714" s="3"/>
      <c r="C714" s="3"/>
      <c r="D714" s="3"/>
      <c r="E714" s="3"/>
    </row>
    <row r="715" spans="1:5" ht="89.25" hidden="1" customHeight="1" outlineLevel="1">
      <c r="A715" s="3"/>
      <c r="B715" s="3"/>
      <c r="C715" s="3"/>
      <c r="D715" s="3"/>
      <c r="E715" s="3"/>
    </row>
    <row r="716" spans="1:5" ht="15" hidden="1" customHeight="1" outlineLevel="1">
      <c r="A716" s="3"/>
      <c r="B716" s="3"/>
      <c r="C716" s="3"/>
      <c r="D716" s="3"/>
      <c r="E716" s="3"/>
    </row>
    <row r="717" spans="1:5" ht="76.5" hidden="1" customHeight="1" outlineLevel="1">
      <c r="A717" s="3"/>
      <c r="B717" s="3"/>
      <c r="C717" s="3"/>
      <c r="D717" s="3"/>
      <c r="E717" s="3"/>
    </row>
    <row r="718" spans="1:5" ht="15" hidden="1" customHeight="1" outlineLevel="1">
      <c r="A718" s="3"/>
      <c r="B718" s="3"/>
      <c r="C718" s="3"/>
      <c r="D718" s="3"/>
      <c r="E718" s="3"/>
    </row>
    <row r="719" spans="1:5" ht="15.75" hidden="1" customHeight="1" outlineLevel="1">
      <c r="A719" s="3"/>
      <c r="B719" s="3"/>
      <c r="C719" s="3"/>
      <c r="D719" s="3"/>
      <c r="E719" s="3"/>
    </row>
    <row r="720" spans="1:5" ht="89.25" hidden="1" customHeight="1" outlineLevel="1">
      <c r="A720" s="3"/>
      <c r="B720" s="3"/>
      <c r="C720" s="3"/>
      <c r="D720" s="3"/>
      <c r="E720" s="3"/>
    </row>
    <row r="721" spans="1:5" ht="15" hidden="1" customHeight="1" outlineLevel="1">
      <c r="A721" s="3"/>
      <c r="B721" s="3"/>
      <c r="C721" s="3"/>
      <c r="D721" s="3"/>
      <c r="E721" s="3"/>
    </row>
    <row r="722" spans="1:5" ht="15" hidden="1" customHeight="1" outlineLevel="1">
      <c r="A722" s="3"/>
      <c r="B722" s="3"/>
      <c r="C722" s="3"/>
      <c r="D722" s="3"/>
      <c r="E722" s="3"/>
    </row>
    <row r="723" spans="1:5" ht="102" hidden="1" customHeight="1" outlineLevel="1">
      <c r="A723" s="3"/>
      <c r="B723" s="3"/>
      <c r="C723" s="3"/>
      <c r="D723" s="3"/>
      <c r="E723" s="3"/>
    </row>
    <row r="724" spans="1:5" s="9" customFormat="1" ht="25.5" hidden="1" customHeight="1"/>
    <row r="725" spans="1:5" ht="51" hidden="1" customHeight="1" outlineLevel="1">
      <c r="A725" s="3"/>
      <c r="B725" s="3"/>
      <c r="C725" s="3"/>
      <c r="D725" s="3"/>
      <c r="E725" s="3"/>
    </row>
    <row r="726" spans="1:5" ht="63.75" hidden="1" customHeight="1" outlineLevel="1">
      <c r="A726" s="3"/>
      <c r="B726" s="3"/>
      <c r="C726" s="3"/>
      <c r="D726" s="3"/>
      <c r="E726" s="3"/>
    </row>
    <row r="727" spans="1:5" ht="38.25" hidden="1" customHeight="1" outlineLevel="1">
      <c r="A727" s="3"/>
      <c r="B727" s="3"/>
      <c r="C727" s="3"/>
      <c r="D727" s="3"/>
      <c r="E727" s="3"/>
    </row>
    <row r="728" spans="1:5" ht="76.5" hidden="1" customHeight="1" outlineLevel="1">
      <c r="A728" s="3"/>
      <c r="B728" s="3"/>
      <c r="C728" s="3"/>
      <c r="D728" s="3"/>
      <c r="E728" s="3"/>
    </row>
    <row r="729" spans="1:5" ht="63.75" hidden="1" customHeight="1" outlineLevel="1">
      <c r="A729" s="3"/>
      <c r="B729" s="3"/>
      <c r="C729" s="3"/>
      <c r="D729" s="3"/>
      <c r="E729" s="3"/>
    </row>
    <row r="730" spans="1:5" ht="15.75" customHeight="1" outlineLevel="1">
      <c r="A730" s="3"/>
      <c r="B730" s="3"/>
      <c r="C730" s="3"/>
      <c r="D730" s="3"/>
      <c r="E730" s="3"/>
    </row>
    <row r="731" spans="1:5" ht="15.75" customHeight="1" outlineLevel="1">
      <c r="A731" s="3"/>
      <c r="B731" s="3"/>
      <c r="C731" s="3"/>
      <c r="D731" s="3"/>
      <c r="E731" s="3"/>
    </row>
    <row r="732" spans="1:5" ht="15" customHeight="1" outlineLevel="1">
      <c r="A732" s="3"/>
      <c r="B732" s="3"/>
      <c r="C732" s="3"/>
      <c r="D732" s="3"/>
      <c r="E732" s="3"/>
    </row>
    <row r="733" spans="1:5" ht="12.75" customHeight="1" outlineLevel="1">
      <c r="A733" s="3"/>
      <c r="B733" s="3"/>
      <c r="C733" s="3"/>
      <c r="D733" s="3"/>
      <c r="E733" s="3"/>
    </row>
    <row r="734" spans="1:5" outlineLevel="1">
      <c r="A734" s="3"/>
      <c r="B734" s="3"/>
      <c r="C734" s="3"/>
      <c r="D734" s="3"/>
      <c r="E734" s="3"/>
    </row>
    <row r="735" spans="1:5" outlineLevel="1">
      <c r="A735" s="3"/>
      <c r="B735" s="3"/>
      <c r="C735" s="3"/>
      <c r="D735" s="3"/>
      <c r="E735" s="3"/>
    </row>
    <row r="736" spans="1:5" outlineLevel="1">
      <c r="A736" s="3"/>
      <c r="B736" s="3"/>
      <c r="C736" s="3"/>
      <c r="D736" s="3"/>
      <c r="E736" s="3"/>
    </row>
    <row r="737" spans="1:5" ht="51" hidden="1" customHeight="1" outlineLevel="1">
      <c r="A737" s="3"/>
      <c r="B737" s="3"/>
      <c r="C737" s="3"/>
      <c r="D737" s="3"/>
      <c r="E737" s="3"/>
    </row>
    <row r="738" spans="1:5" outlineLevel="1">
      <c r="A738" s="3"/>
      <c r="B738" s="3"/>
      <c r="C738" s="3"/>
      <c r="D738" s="3"/>
      <c r="E738" s="3"/>
    </row>
    <row r="739" spans="1:5" outlineLevel="1">
      <c r="A739" s="3"/>
      <c r="B739" s="3"/>
      <c r="C739" s="3"/>
      <c r="D739" s="3"/>
      <c r="E739" s="3"/>
    </row>
    <row r="740" spans="1:5" outlineLevel="1">
      <c r="A740" s="3"/>
      <c r="B740" s="3"/>
      <c r="C740" s="3"/>
      <c r="D740" s="3"/>
      <c r="E740" s="3"/>
    </row>
    <row r="741" spans="1:5" outlineLevel="1">
      <c r="A741" s="3"/>
      <c r="B741" s="3"/>
      <c r="C741" s="3"/>
      <c r="D741" s="3"/>
      <c r="E741" s="3"/>
    </row>
    <row r="742" spans="1:5" outlineLevel="1">
      <c r="A742" s="3"/>
      <c r="B742" s="3"/>
      <c r="C742" s="3"/>
      <c r="D742" s="3"/>
      <c r="E742" s="3"/>
    </row>
    <row r="743" spans="1:5" outlineLevel="1">
      <c r="A743" s="3"/>
      <c r="B743" s="3"/>
      <c r="C743" s="3"/>
      <c r="D743" s="3"/>
      <c r="E743" s="3"/>
    </row>
    <row r="744" spans="1:5" ht="51" hidden="1" customHeight="1" outlineLevel="1">
      <c r="A744" s="3"/>
      <c r="B744" s="3"/>
      <c r="C744" s="3"/>
      <c r="D744" s="3"/>
      <c r="E744" s="3"/>
    </row>
    <row r="745" spans="1:5" ht="25.5" hidden="1" customHeight="1" outlineLevel="1">
      <c r="A745" s="3"/>
      <c r="B745" s="3"/>
      <c r="C745" s="3"/>
      <c r="D745" s="3"/>
      <c r="E745" s="3"/>
    </row>
    <row r="746" spans="1:5" ht="25.5" hidden="1" customHeight="1" outlineLevel="1">
      <c r="A746" s="3"/>
      <c r="B746" s="3"/>
      <c r="C746" s="3"/>
      <c r="D746" s="3"/>
      <c r="E746" s="3"/>
    </row>
    <row r="747" spans="1:5" ht="51" hidden="1" customHeight="1" outlineLevel="1">
      <c r="A747" s="3"/>
      <c r="B747" s="3"/>
      <c r="C747" s="3"/>
      <c r="D747" s="3"/>
      <c r="E747" s="3"/>
    </row>
    <row r="748" spans="1:5" ht="25.5" hidden="1" customHeight="1" outlineLevel="1">
      <c r="A748" s="3"/>
      <c r="B748" s="3"/>
      <c r="C748" s="3"/>
      <c r="D748" s="3"/>
      <c r="E748" s="3"/>
    </row>
    <row r="749" spans="1:5" ht="38.25" hidden="1" customHeight="1" outlineLevel="1">
      <c r="A749" s="3"/>
      <c r="B749" s="3"/>
      <c r="C749" s="3"/>
      <c r="D749" s="3"/>
      <c r="E749" s="3"/>
    </row>
    <row r="750" spans="1:5" ht="51" hidden="1" customHeight="1" outlineLevel="1">
      <c r="A750" s="3"/>
      <c r="B750" s="3"/>
      <c r="C750" s="3"/>
      <c r="D750" s="3"/>
      <c r="E750" s="3"/>
    </row>
    <row r="751" spans="1:5" ht="38.25" hidden="1" customHeight="1" outlineLevel="1">
      <c r="A751" s="3"/>
      <c r="B751" s="3"/>
      <c r="C751" s="3"/>
      <c r="D751" s="3"/>
      <c r="E751" s="3"/>
    </row>
    <row r="752" spans="1:5" ht="63.75" hidden="1" customHeight="1" outlineLevel="1">
      <c r="A752" s="3"/>
      <c r="B752" s="3"/>
      <c r="C752" s="3"/>
      <c r="D752" s="3"/>
      <c r="E752" s="3"/>
    </row>
    <row r="753" spans="1:5" ht="63.75" hidden="1" customHeight="1" outlineLevel="1">
      <c r="A753" s="3"/>
      <c r="B753" s="3"/>
      <c r="C753" s="3"/>
      <c r="D753" s="3"/>
      <c r="E753" s="3"/>
    </row>
    <row r="754" spans="1:5" ht="38.25" hidden="1" customHeight="1" outlineLevel="1">
      <c r="A754" s="3"/>
      <c r="B754" s="3"/>
      <c r="C754" s="3"/>
      <c r="D754" s="3"/>
      <c r="E754" s="3"/>
    </row>
    <row r="755" spans="1:5" ht="51" hidden="1" customHeight="1" outlineLevel="1">
      <c r="A755" s="3"/>
      <c r="B755" s="3"/>
      <c r="C755" s="3"/>
      <c r="D755" s="3"/>
      <c r="E755" s="3"/>
    </row>
    <row r="756" spans="1:5" s="9" customFormat="1" ht="63.75" hidden="1" customHeight="1"/>
    <row r="757" spans="1:5" ht="51" hidden="1" customHeight="1" outlineLevel="1">
      <c r="A757" s="3"/>
      <c r="B757" s="3"/>
      <c r="C757" s="3"/>
      <c r="D757" s="3"/>
      <c r="E757" s="3"/>
    </row>
    <row r="758" spans="1:5" ht="76.5" hidden="1" customHeight="1" outlineLevel="1">
      <c r="A758" s="3"/>
      <c r="B758" s="3"/>
      <c r="C758" s="3"/>
      <c r="D758" s="3"/>
      <c r="E758" s="3"/>
    </row>
    <row r="759" spans="1:5" ht="51" hidden="1" customHeight="1" outlineLevel="1">
      <c r="A759" s="3"/>
      <c r="B759" s="3"/>
      <c r="C759" s="3"/>
      <c r="D759" s="3"/>
      <c r="E759" s="3"/>
    </row>
    <row r="760" spans="1:5" ht="38.25" hidden="1" customHeight="1" outlineLevel="1">
      <c r="A760" s="3"/>
      <c r="B760" s="3"/>
      <c r="C760" s="3"/>
      <c r="D760" s="3"/>
      <c r="E760" s="3"/>
    </row>
    <row r="761" spans="1:5" ht="63.75" hidden="1" customHeight="1" outlineLevel="1">
      <c r="A761" s="3"/>
      <c r="B761" s="3"/>
      <c r="C761" s="3"/>
      <c r="D761" s="3"/>
      <c r="E761" s="3"/>
    </row>
    <row r="762" spans="1:5" ht="76.5" hidden="1" customHeight="1" outlineLevel="1">
      <c r="A762" s="3"/>
      <c r="B762" s="3"/>
      <c r="C762" s="3"/>
      <c r="D762" s="3"/>
      <c r="E762" s="3"/>
    </row>
    <row r="763" spans="1:5" ht="63.75" hidden="1" customHeight="1" outlineLevel="1">
      <c r="A763" s="3"/>
      <c r="B763" s="3"/>
      <c r="C763" s="3"/>
      <c r="D763" s="3"/>
      <c r="E763" s="3"/>
    </row>
    <row r="764" spans="1:5" s="9" customFormat="1" ht="51" hidden="1" customHeight="1"/>
    <row r="765" spans="1:5" ht="76.5" hidden="1" customHeight="1" outlineLevel="1">
      <c r="A765" s="3"/>
      <c r="B765" s="3"/>
      <c r="C765" s="3"/>
      <c r="D765" s="3"/>
      <c r="E765" s="3"/>
    </row>
    <row r="766" spans="1:5" ht="89.25" hidden="1" customHeight="1" outlineLevel="1">
      <c r="A766" s="3"/>
      <c r="B766" s="3"/>
      <c r="C766" s="3"/>
      <c r="D766" s="3"/>
      <c r="E766" s="3"/>
    </row>
    <row r="767" spans="1:5" ht="38.25" hidden="1" customHeight="1" outlineLevel="1">
      <c r="A767" s="3"/>
      <c r="B767" s="3"/>
      <c r="C767" s="3"/>
      <c r="D767" s="3"/>
      <c r="E767" s="3"/>
    </row>
    <row r="768" spans="1:5" ht="25.5" hidden="1" customHeight="1" outlineLevel="1">
      <c r="A768" s="3"/>
      <c r="B768" s="3"/>
      <c r="C768" s="3"/>
      <c r="D768" s="3"/>
      <c r="E768" s="3"/>
    </row>
    <row r="769" spans="1:5" ht="25.5" hidden="1" customHeight="1" outlineLevel="1">
      <c r="A769" s="3"/>
      <c r="B769" s="3"/>
      <c r="C769" s="3"/>
      <c r="D769" s="3"/>
      <c r="E769" s="3"/>
    </row>
    <row r="770" spans="1:5" ht="76.5" hidden="1" customHeight="1" outlineLevel="1">
      <c r="A770" s="3"/>
      <c r="B770" s="3"/>
      <c r="C770" s="3"/>
      <c r="D770" s="3"/>
      <c r="E770" s="3"/>
    </row>
    <row r="771" spans="1:5" ht="38.25" hidden="1" customHeight="1" outlineLevel="1">
      <c r="A771" s="3"/>
      <c r="B771" s="3"/>
      <c r="C771" s="3"/>
      <c r="D771" s="3"/>
      <c r="E771" s="3"/>
    </row>
    <row r="772" spans="1:5" ht="16.5" hidden="1" customHeight="1" outlineLevel="1">
      <c r="A772" s="3"/>
      <c r="B772" s="3"/>
      <c r="C772" s="3"/>
      <c r="D772" s="3"/>
      <c r="E772" s="3"/>
    </row>
    <row r="773" spans="1:5" ht="102" hidden="1" customHeight="1" outlineLevel="1">
      <c r="A773" s="3"/>
      <c r="B773" s="3"/>
      <c r="C773" s="3"/>
      <c r="D773" s="3"/>
      <c r="E773" s="3"/>
    </row>
    <row r="774" spans="1:5" ht="63.75" hidden="1" customHeight="1" outlineLevel="1">
      <c r="A774" s="3"/>
      <c r="B774" s="3"/>
      <c r="C774" s="3"/>
      <c r="D774" s="3"/>
      <c r="E774" s="3"/>
    </row>
    <row r="775" spans="1:5" ht="15" hidden="1" customHeight="1" outlineLevel="1">
      <c r="A775" s="3"/>
      <c r="B775" s="3"/>
      <c r="C775" s="3"/>
      <c r="D775" s="3"/>
      <c r="E775" s="3"/>
    </row>
    <row r="776" spans="1:5" ht="25.5" hidden="1" customHeight="1" outlineLevel="1">
      <c r="A776" s="3"/>
      <c r="B776" s="3"/>
      <c r="C776" s="3"/>
      <c r="D776" s="3"/>
      <c r="E776" s="3"/>
    </row>
    <row r="777" spans="1:5" s="9" customFormat="1" ht="25.5" hidden="1" customHeight="1"/>
    <row r="778" spans="1:5" ht="25.5" hidden="1" customHeight="1" outlineLevel="1">
      <c r="A778" s="3"/>
      <c r="B778" s="3"/>
      <c r="C778" s="3"/>
      <c r="D778" s="3"/>
      <c r="E778" s="3"/>
    </row>
    <row r="779" spans="1:5" ht="51" hidden="1" customHeight="1" outlineLevel="1">
      <c r="A779" s="3"/>
      <c r="B779" s="3"/>
      <c r="C779" s="3"/>
      <c r="D779" s="3"/>
      <c r="E779" s="3"/>
    </row>
    <row r="780" spans="1:5" ht="76.5" hidden="1" customHeight="1" outlineLevel="1">
      <c r="A780" s="3"/>
      <c r="B780" s="3"/>
      <c r="C780" s="3"/>
      <c r="D780" s="3"/>
      <c r="E780" s="3"/>
    </row>
    <row r="781" spans="1:5" ht="76.5" hidden="1" customHeight="1" outlineLevel="1">
      <c r="A781" s="3"/>
      <c r="B781" s="3"/>
      <c r="C781" s="3"/>
      <c r="D781" s="3"/>
      <c r="E781" s="3"/>
    </row>
    <row r="782" spans="1:5" ht="89.25" hidden="1" customHeight="1" outlineLevel="1">
      <c r="A782" s="3"/>
      <c r="B782" s="3"/>
      <c r="C782" s="3"/>
      <c r="D782" s="3"/>
      <c r="E782" s="3"/>
    </row>
    <row r="783" spans="1:5" ht="51" hidden="1" customHeight="1" outlineLevel="1">
      <c r="A783" s="3"/>
      <c r="B783" s="3"/>
      <c r="C783" s="3"/>
      <c r="D783" s="3"/>
      <c r="E783" s="3"/>
    </row>
    <row r="784" spans="1:5" ht="63.75" hidden="1" customHeight="1" outlineLevel="1">
      <c r="A784" s="3"/>
      <c r="B784" s="3"/>
      <c r="C784" s="3"/>
      <c r="D784" s="3"/>
      <c r="E784" s="3"/>
    </row>
    <row r="785" spans="1:5" ht="63.75" hidden="1" customHeight="1" outlineLevel="1">
      <c r="A785" s="3"/>
      <c r="B785" s="3"/>
      <c r="C785" s="3"/>
      <c r="D785" s="3"/>
      <c r="E785" s="3"/>
    </row>
    <row r="786" spans="1:5" ht="76.5" hidden="1" customHeight="1" outlineLevel="1">
      <c r="A786" s="3"/>
      <c r="B786" s="3"/>
      <c r="C786" s="3"/>
      <c r="D786" s="3"/>
      <c r="E786" s="3"/>
    </row>
    <row r="787" spans="1:5" ht="51" hidden="1" customHeight="1" outlineLevel="1">
      <c r="A787" s="3"/>
      <c r="B787" s="3"/>
      <c r="C787" s="3"/>
      <c r="D787" s="3"/>
      <c r="E787" s="3"/>
    </row>
    <row r="788" spans="1:5" s="9" customFormat="1" ht="25.5" hidden="1" customHeight="1"/>
    <row r="789" spans="1:5" ht="25.5" hidden="1" customHeight="1" outlineLevel="1">
      <c r="A789" s="3"/>
      <c r="B789" s="3"/>
      <c r="C789" s="3"/>
      <c r="D789" s="3"/>
      <c r="E789" s="3"/>
    </row>
    <row r="790" spans="1:5" ht="63.75" hidden="1" customHeight="1" outlineLevel="1">
      <c r="A790" s="3"/>
      <c r="B790" s="3"/>
      <c r="C790" s="3"/>
      <c r="D790" s="3"/>
      <c r="E790" s="3"/>
    </row>
    <row r="791" spans="1:5" ht="76.5" hidden="1" customHeight="1" outlineLevel="1">
      <c r="A791" s="3"/>
      <c r="B791" s="3"/>
      <c r="C791" s="3"/>
      <c r="D791" s="3"/>
      <c r="E791" s="3"/>
    </row>
    <row r="792" spans="1:5" ht="63.75" hidden="1" customHeight="1" outlineLevel="1">
      <c r="A792" s="3"/>
      <c r="B792" s="3"/>
      <c r="C792" s="3"/>
      <c r="D792" s="3"/>
      <c r="E792" s="3"/>
    </row>
    <row r="793" spans="1:5" ht="25.5" hidden="1" customHeight="1" outlineLevel="1">
      <c r="A793" s="3"/>
      <c r="B793" s="3"/>
      <c r="C793" s="3"/>
      <c r="D793" s="3"/>
      <c r="E793" s="3"/>
    </row>
    <row r="794" spans="1:5" ht="25.5" hidden="1" customHeight="1" outlineLevel="1">
      <c r="A794" s="3"/>
      <c r="B794" s="3"/>
      <c r="C794" s="3"/>
      <c r="D794" s="3"/>
      <c r="E794" s="3"/>
    </row>
    <row r="795" spans="1:5" ht="63.75" hidden="1" customHeight="1" outlineLevel="1">
      <c r="A795" s="3"/>
      <c r="B795" s="3"/>
      <c r="C795" s="3"/>
      <c r="D795" s="3"/>
      <c r="E795" s="3"/>
    </row>
    <row r="796" spans="1:5" ht="76.5" hidden="1" customHeight="1" outlineLevel="1">
      <c r="A796" s="3"/>
      <c r="B796" s="3"/>
      <c r="C796" s="3"/>
      <c r="D796" s="3"/>
      <c r="E796" s="3"/>
    </row>
    <row r="797" spans="1:5" s="9" customFormat="1" ht="38.25" hidden="1" customHeight="1"/>
    <row r="798" spans="1:5" ht="25.5" hidden="1" customHeight="1" outlineLevel="1">
      <c r="A798" s="3"/>
      <c r="B798" s="3"/>
      <c r="C798" s="3"/>
      <c r="D798" s="3"/>
      <c r="E798" s="3"/>
    </row>
    <row r="799" spans="1:5" ht="25.5" hidden="1" customHeight="1" outlineLevel="1">
      <c r="A799" s="3"/>
      <c r="B799" s="3"/>
      <c r="C799" s="3"/>
      <c r="D799" s="3"/>
      <c r="E799" s="3"/>
    </row>
    <row r="800" spans="1:5" ht="51" hidden="1" customHeight="1" outlineLevel="1">
      <c r="A800" s="3"/>
      <c r="B800" s="3"/>
      <c r="C800" s="3"/>
      <c r="D800" s="3"/>
      <c r="E800" s="3"/>
    </row>
    <row r="801" spans="1:5" ht="63.75" hidden="1" customHeight="1" outlineLevel="1">
      <c r="A801" s="3"/>
      <c r="B801" s="3"/>
      <c r="C801" s="3"/>
      <c r="D801" s="3"/>
      <c r="E801" s="3"/>
    </row>
    <row r="802" spans="1:5" s="9" customFormat="1" ht="15" hidden="1" customHeight="1"/>
    <row r="803" spans="1:5" ht="25.5" hidden="1" customHeight="1" outlineLevel="1">
      <c r="A803" s="3"/>
      <c r="B803" s="3"/>
      <c r="C803" s="3"/>
      <c r="D803" s="3"/>
      <c r="E803" s="3"/>
    </row>
    <row r="804" spans="1:5" ht="25.5" hidden="1" customHeight="1" outlineLevel="1">
      <c r="A804" s="3"/>
      <c r="B804" s="3"/>
      <c r="C804" s="3"/>
      <c r="D804" s="3"/>
      <c r="E804" s="3"/>
    </row>
    <row r="805" spans="1:5" ht="63.75" hidden="1" customHeight="1" outlineLevel="1">
      <c r="A805" s="3"/>
      <c r="B805" s="3"/>
      <c r="C805" s="3"/>
      <c r="D805" s="3"/>
      <c r="E805" s="3"/>
    </row>
    <row r="806" spans="1:5" ht="76.5" hidden="1" customHeight="1" outlineLevel="1">
      <c r="A806" s="3"/>
      <c r="B806" s="3"/>
      <c r="C806" s="3"/>
      <c r="D806" s="3"/>
      <c r="E806" s="3"/>
    </row>
    <row r="807" spans="1:5" ht="63.75" hidden="1" customHeight="1" outlineLevel="1">
      <c r="A807" s="3"/>
      <c r="B807" s="3"/>
      <c r="C807" s="3"/>
      <c r="D807" s="3"/>
      <c r="E807" s="3"/>
    </row>
    <row r="808" spans="1:5" ht="102" hidden="1" customHeight="1" outlineLevel="1">
      <c r="A808" s="3"/>
      <c r="B808" s="3"/>
      <c r="C808" s="3"/>
      <c r="D808" s="3"/>
      <c r="E808" s="3"/>
    </row>
    <row r="809" spans="1:5" ht="89.25" hidden="1" customHeight="1" outlineLevel="1">
      <c r="A809" s="3"/>
      <c r="B809" s="3"/>
      <c r="C809" s="3"/>
      <c r="D809" s="3"/>
      <c r="E809" s="3"/>
    </row>
    <row r="810" spans="1:5" ht="76.5" hidden="1" customHeight="1" outlineLevel="1">
      <c r="A810" s="3"/>
      <c r="B810" s="3"/>
      <c r="C810" s="3"/>
      <c r="D810" s="3"/>
      <c r="E810" s="3"/>
    </row>
    <row r="811" spans="1:5" s="91" customFormat="1" ht="20.100000000000001" customHeight="1" outlineLevel="1"/>
    <row r="812" spans="1:5" ht="20.100000000000001" hidden="1" customHeight="1" outlineLevel="1">
      <c r="A812" s="3"/>
      <c r="B812" s="3"/>
      <c r="C812" s="3"/>
      <c r="D812" s="3"/>
      <c r="E812" s="3"/>
    </row>
    <row r="813" spans="1:5" ht="20.100000000000001" customHeight="1" outlineLevel="1">
      <c r="A813" s="3"/>
      <c r="B813" s="3"/>
      <c r="C813" s="3"/>
      <c r="D813" s="3"/>
      <c r="E813" s="3"/>
    </row>
    <row r="814" spans="1:5" s="91" customFormat="1" ht="20.100000000000001" customHeight="1" outlineLevel="1"/>
    <row r="815" spans="1:5" s="54" customFormat="1" ht="20.100000000000001" hidden="1" customHeight="1" outlineLevel="1"/>
    <row r="816" spans="1:5" ht="14.25" hidden="1" customHeight="1" outlineLevel="1">
      <c r="A816" s="3"/>
      <c r="B816" s="3"/>
      <c r="C816" s="3"/>
      <c r="D816" s="3"/>
      <c r="E816" s="3"/>
    </row>
    <row r="817" spans="1:5" ht="51" hidden="1" customHeight="1" outlineLevel="1">
      <c r="A817" s="3"/>
      <c r="B817" s="3"/>
      <c r="C817" s="3"/>
      <c r="D817" s="3"/>
      <c r="E817" s="3"/>
    </row>
    <row r="818" spans="1:5" s="9" customFormat="1" ht="25.5" hidden="1" customHeight="1"/>
    <row r="819" spans="1:5" ht="25.5" hidden="1" customHeight="1" outlineLevel="1">
      <c r="A819" s="3"/>
      <c r="B819" s="3"/>
      <c r="C819" s="3"/>
      <c r="D819" s="3"/>
      <c r="E819" s="3"/>
    </row>
    <row r="820" spans="1:5" ht="89.25" hidden="1" customHeight="1" outlineLevel="1">
      <c r="A820" s="3"/>
      <c r="B820" s="3"/>
      <c r="C820" s="3"/>
      <c r="D820" s="3"/>
      <c r="E820" s="3"/>
    </row>
    <row r="821" spans="1:5" ht="102" hidden="1" customHeight="1" outlineLevel="1">
      <c r="A821" s="3"/>
      <c r="B821" s="3"/>
      <c r="C821" s="3"/>
      <c r="D821" s="3"/>
      <c r="E821" s="3"/>
    </row>
    <row r="822" spans="1:5" ht="89.25" hidden="1" customHeight="1" outlineLevel="1">
      <c r="A822" s="3"/>
      <c r="B822" s="3"/>
      <c r="C822" s="3"/>
      <c r="D822" s="3"/>
      <c r="E822" s="3"/>
    </row>
    <row r="823" spans="1:5" ht="102" hidden="1" customHeight="1" outlineLevel="1">
      <c r="A823" s="3"/>
      <c r="B823" s="3"/>
      <c r="C823" s="3"/>
      <c r="D823" s="3"/>
      <c r="E823" s="3"/>
    </row>
    <row r="824" spans="1:5" ht="51" hidden="1" customHeight="1" outlineLevel="1">
      <c r="A824" s="3"/>
      <c r="B824" s="3"/>
      <c r="C824" s="3"/>
      <c r="D824" s="3"/>
      <c r="E824" s="3"/>
    </row>
    <row r="825" spans="1:5" ht="51" hidden="1" customHeight="1" outlineLevel="1">
      <c r="A825" s="3"/>
      <c r="B825" s="3"/>
      <c r="C825" s="3"/>
      <c r="D825" s="3"/>
      <c r="E825" s="3"/>
    </row>
    <row r="826" spans="1:5" ht="38.25" hidden="1" customHeight="1" outlineLevel="1">
      <c r="A826" s="3"/>
      <c r="B826" s="3"/>
      <c r="C826" s="3"/>
      <c r="D826" s="3"/>
      <c r="E826" s="3"/>
    </row>
    <row r="827" spans="1:5" s="9" customFormat="1" ht="14.25" hidden="1" customHeight="1"/>
    <row r="828" spans="1:5" ht="14.25" hidden="1" customHeight="1" outlineLevel="1">
      <c r="A828" s="3"/>
      <c r="B828" s="3"/>
      <c r="C828" s="3"/>
      <c r="D828" s="3"/>
      <c r="E828" s="3"/>
    </row>
    <row r="829" spans="1:5" ht="89.25" hidden="1" customHeight="1" outlineLevel="1">
      <c r="A829" s="3"/>
      <c r="B829" s="3"/>
      <c r="C829" s="3"/>
      <c r="D829" s="3"/>
      <c r="E829" s="3"/>
    </row>
    <row r="830" spans="1:5" s="9" customFormat="1" ht="89.25" hidden="1" customHeight="1"/>
    <row r="831" spans="1:5" ht="76.5" hidden="1" customHeight="1" outlineLevel="1">
      <c r="A831" s="3"/>
      <c r="B831" s="3"/>
      <c r="C831" s="3"/>
      <c r="D831" s="3"/>
      <c r="E831" s="3"/>
    </row>
    <row r="832" spans="1:5" ht="76.5" hidden="1" customHeight="1" outlineLevel="1">
      <c r="A832" s="3"/>
      <c r="B832" s="3"/>
      <c r="C832" s="3"/>
      <c r="D832" s="3"/>
      <c r="E832" s="3"/>
    </row>
    <row r="833" spans="1:5" ht="51" hidden="1" customHeight="1" outlineLevel="1">
      <c r="A833" s="3"/>
      <c r="B833" s="3"/>
      <c r="C833" s="3"/>
      <c r="D833" s="3"/>
      <c r="E833" s="3"/>
    </row>
    <row r="834" spans="1:5" ht="76.5" hidden="1" customHeight="1" outlineLevel="1">
      <c r="A834" s="3"/>
      <c r="B834" s="3"/>
      <c r="C834" s="3"/>
      <c r="D834" s="3"/>
      <c r="E834" s="3"/>
    </row>
    <row r="835" spans="1:5" s="9" customFormat="1" ht="76.5" hidden="1" customHeight="1"/>
    <row r="836" spans="1:5" ht="51" hidden="1" customHeight="1" outlineLevel="1">
      <c r="A836" s="3"/>
      <c r="B836" s="3"/>
      <c r="C836" s="3"/>
      <c r="D836" s="3"/>
      <c r="E836" s="3"/>
    </row>
    <row r="837" spans="1:5" ht="89.25" hidden="1" customHeight="1" outlineLevel="1">
      <c r="A837" s="3"/>
      <c r="B837" s="3"/>
      <c r="C837" s="3"/>
      <c r="D837" s="3"/>
      <c r="E837" s="3"/>
    </row>
    <row r="838" spans="1:5" ht="25.5" hidden="1" customHeight="1" outlineLevel="1">
      <c r="A838" s="3"/>
      <c r="B838" s="3"/>
      <c r="C838" s="3"/>
      <c r="D838" s="3"/>
      <c r="E838" s="3"/>
    </row>
    <row r="839" spans="1:5" ht="25.5" hidden="1" customHeight="1" outlineLevel="1">
      <c r="A839" s="3"/>
      <c r="B839" s="3"/>
      <c r="C839" s="3"/>
      <c r="D839" s="3"/>
      <c r="E839" s="3"/>
    </row>
    <row r="840" spans="1:5" ht="25.5" hidden="1" customHeight="1" outlineLevel="1">
      <c r="A840" s="3"/>
      <c r="B840" s="3"/>
      <c r="C840" s="3"/>
      <c r="D840" s="3"/>
      <c r="E840" s="3"/>
    </row>
    <row r="841" spans="1:5" s="9" customFormat="1" ht="76.5" hidden="1" customHeight="1"/>
    <row r="842" spans="1:5" ht="38.25" hidden="1" customHeight="1" outlineLevel="1">
      <c r="A842" s="3"/>
      <c r="B842" s="3"/>
      <c r="C842" s="3"/>
      <c r="D842" s="3"/>
      <c r="E842" s="3"/>
    </row>
    <row r="843" spans="1:5" ht="89.25" hidden="1" customHeight="1" outlineLevel="1">
      <c r="A843" s="3"/>
      <c r="B843" s="3"/>
      <c r="C843" s="3"/>
      <c r="D843" s="3"/>
      <c r="E843" s="3"/>
    </row>
    <row r="844" spans="1:5" ht="89.25" hidden="1" customHeight="1" outlineLevel="1">
      <c r="A844" s="3"/>
      <c r="B844" s="3"/>
      <c r="C844" s="3"/>
      <c r="D844" s="3"/>
      <c r="E844" s="3"/>
    </row>
    <row r="845" spans="1:5" ht="51" hidden="1" customHeight="1" outlineLevel="1">
      <c r="A845" s="3"/>
      <c r="B845" s="3"/>
      <c r="C845" s="3"/>
      <c r="D845" s="3"/>
      <c r="E845" s="3"/>
    </row>
    <row r="846" spans="1:5" ht="51" hidden="1" customHeight="1" outlineLevel="1">
      <c r="A846" s="3"/>
      <c r="B846" s="3"/>
      <c r="C846" s="3"/>
      <c r="D846" s="3"/>
      <c r="E846" s="3"/>
    </row>
    <row r="847" spans="1:5" ht="114.75" hidden="1" customHeight="1" outlineLevel="1">
      <c r="A847" s="3"/>
      <c r="B847" s="3"/>
      <c r="C847" s="3"/>
      <c r="D847" s="3"/>
      <c r="E847" s="3"/>
    </row>
    <row r="848" spans="1:5" ht="102" hidden="1" customHeight="1" outlineLevel="1">
      <c r="A848" s="3"/>
      <c r="B848" s="3"/>
      <c r="C848" s="3"/>
      <c r="D848" s="3"/>
      <c r="E848" s="3"/>
    </row>
    <row r="849" spans="1:5" ht="51" hidden="1" customHeight="1" outlineLevel="1">
      <c r="A849" s="3"/>
      <c r="B849" s="3"/>
      <c r="C849" s="3"/>
      <c r="D849" s="3"/>
      <c r="E849" s="3"/>
    </row>
    <row r="850" spans="1:5" ht="25.5" hidden="1" customHeight="1" outlineLevel="1">
      <c r="A850" s="3"/>
      <c r="B850" s="3"/>
      <c r="C850" s="3"/>
      <c r="D850" s="3"/>
      <c r="E850" s="3"/>
    </row>
    <row r="851" spans="1:5" ht="25.5" hidden="1" customHeight="1" outlineLevel="1">
      <c r="A851" s="3"/>
      <c r="B851" s="3"/>
      <c r="C851" s="3"/>
      <c r="D851" s="3"/>
      <c r="E851" s="3"/>
    </row>
    <row r="852" spans="1:5" ht="89.25" hidden="1" customHeight="1" outlineLevel="1">
      <c r="A852" s="3"/>
      <c r="B852" s="3"/>
      <c r="C852" s="3"/>
      <c r="D852" s="3"/>
      <c r="E852" s="3"/>
    </row>
    <row r="853" spans="1:5" ht="102" hidden="1" customHeight="1" outlineLevel="1">
      <c r="A853" s="3"/>
      <c r="B853" s="3"/>
      <c r="C853" s="3"/>
      <c r="D853" s="3"/>
      <c r="E853" s="3"/>
    </row>
    <row r="854" spans="1:5" s="9" customFormat="1" ht="89.25" hidden="1" customHeight="1"/>
    <row r="855" spans="1:5" ht="102" hidden="1" customHeight="1" outlineLevel="1">
      <c r="A855" s="3"/>
      <c r="B855" s="3"/>
      <c r="C855" s="3"/>
      <c r="D855" s="3"/>
      <c r="E855" s="3"/>
    </row>
    <row r="856" spans="1:5" ht="38.25" hidden="1" customHeight="1" outlineLevel="1">
      <c r="A856" s="3"/>
      <c r="B856" s="3"/>
      <c r="C856" s="3"/>
      <c r="D856" s="3"/>
      <c r="E856" s="3"/>
    </row>
    <row r="857" spans="1:5" ht="51" hidden="1" customHeight="1" outlineLevel="1">
      <c r="A857" s="3"/>
      <c r="B857" s="3"/>
      <c r="C857" s="3"/>
      <c r="D857" s="3"/>
      <c r="E857" s="3"/>
    </row>
    <row r="858" spans="1:5" ht="38.25" hidden="1" customHeight="1" outlineLevel="1">
      <c r="A858" s="3"/>
      <c r="B858" s="3"/>
      <c r="C858" s="3"/>
      <c r="D858" s="3"/>
      <c r="E858" s="3"/>
    </row>
    <row r="859" spans="1:5" s="9" customFormat="1" ht="102" hidden="1" customHeight="1"/>
    <row r="860" spans="1:5" ht="89.25" hidden="1" customHeight="1" outlineLevel="1">
      <c r="A860" s="3"/>
      <c r="B860" s="3"/>
      <c r="C860" s="3"/>
      <c r="D860" s="3"/>
      <c r="E860" s="3"/>
    </row>
    <row r="861" spans="1:5" ht="89.25" hidden="1" customHeight="1" outlineLevel="1">
      <c r="A861" s="3"/>
      <c r="B861" s="3"/>
      <c r="C861" s="3"/>
      <c r="D861" s="3"/>
      <c r="E861" s="3"/>
    </row>
    <row r="862" spans="1:5" ht="25.5" hidden="1" customHeight="1" outlineLevel="1">
      <c r="A862" s="3"/>
      <c r="B862" s="3"/>
      <c r="C862" s="3"/>
      <c r="D862" s="3"/>
      <c r="E862" s="3"/>
    </row>
    <row r="863" spans="1:5" ht="25.5" hidden="1" customHeight="1" outlineLevel="1">
      <c r="A863" s="3"/>
      <c r="B863" s="3"/>
      <c r="C863" s="3"/>
      <c r="D863" s="3"/>
      <c r="E863" s="3"/>
    </row>
    <row r="864" spans="1:5" ht="25.5" hidden="1" customHeight="1" outlineLevel="1">
      <c r="A864" s="3"/>
      <c r="B864" s="3"/>
      <c r="C864" s="3"/>
      <c r="D864" s="3"/>
      <c r="E864" s="3"/>
    </row>
    <row r="865" spans="1:5" ht="76.5" hidden="1" customHeight="1" outlineLevel="1">
      <c r="A865" s="3"/>
      <c r="B865" s="3"/>
      <c r="C865" s="3"/>
      <c r="D865" s="3"/>
      <c r="E865" s="3"/>
    </row>
    <row r="866" spans="1:5" ht="38.25" hidden="1" customHeight="1" outlineLevel="1">
      <c r="A866" s="3"/>
      <c r="B866" s="3"/>
      <c r="C866" s="3"/>
      <c r="D866" s="3"/>
      <c r="E866" s="3"/>
    </row>
    <row r="867" spans="1:5" ht="89.25" hidden="1" customHeight="1" outlineLevel="1">
      <c r="A867" s="3"/>
      <c r="B867" s="3"/>
      <c r="C867" s="3"/>
      <c r="D867" s="3"/>
      <c r="E867" s="3"/>
    </row>
    <row r="868" spans="1:5" ht="89.25" hidden="1" customHeight="1" outlineLevel="1">
      <c r="A868" s="3"/>
      <c r="B868" s="3"/>
      <c r="C868" s="3"/>
      <c r="D868" s="3"/>
      <c r="E868" s="3"/>
    </row>
    <row r="869" spans="1:5" ht="51" hidden="1" customHeight="1" outlineLevel="1">
      <c r="A869" s="3"/>
      <c r="B869" s="3"/>
      <c r="C869" s="3"/>
      <c r="D869" s="3"/>
      <c r="E869" s="3"/>
    </row>
    <row r="870" spans="1:5" ht="51" hidden="1" customHeight="1" outlineLevel="1">
      <c r="A870" s="3"/>
      <c r="B870" s="3"/>
      <c r="C870" s="3"/>
      <c r="D870" s="3"/>
      <c r="E870" s="3"/>
    </row>
    <row r="871" spans="1:5" ht="102" hidden="1" customHeight="1" outlineLevel="1">
      <c r="A871" s="3"/>
      <c r="B871" s="3"/>
      <c r="C871" s="3"/>
      <c r="D871" s="3"/>
      <c r="E871" s="3"/>
    </row>
    <row r="872" spans="1:5" ht="89.25" hidden="1" customHeight="1" outlineLevel="1">
      <c r="A872" s="3"/>
      <c r="B872" s="3"/>
      <c r="C872" s="3"/>
      <c r="D872" s="3"/>
      <c r="E872" s="3"/>
    </row>
    <row r="873" spans="1:5" s="54" customFormat="1" ht="20.100000000000001" hidden="1" customHeight="1" outlineLevel="1"/>
    <row r="874" spans="1:5" s="54" customFormat="1" ht="20.100000000000001" hidden="1" customHeight="1" outlineLevel="1"/>
    <row r="875" spans="1:5" s="54" customFormat="1" ht="20.100000000000001" hidden="1" customHeight="1" outlineLevel="1"/>
    <row r="876" spans="1:5" ht="14.25" hidden="1" customHeight="1" outlineLevel="1">
      <c r="A876" s="3"/>
      <c r="B876" s="3"/>
      <c r="C876" s="3"/>
      <c r="D876" s="3"/>
      <c r="E876" s="3"/>
    </row>
    <row r="877" spans="1:5" s="9" customFormat="1" ht="89.25" hidden="1" customHeight="1"/>
    <row r="878" spans="1:5" ht="51" hidden="1" customHeight="1" outlineLevel="1">
      <c r="A878" s="3"/>
      <c r="B878" s="3"/>
      <c r="C878" s="3"/>
      <c r="D878" s="3"/>
      <c r="E878" s="3"/>
    </row>
    <row r="879" spans="1:5" ht="51" hidden="1" customHeight="1" outlineLevel="1">
      <c r="A879" s="3"/>
      <c r="B879" s="3"/>
      <c r="C879" s="3"/>
      <c r="D879" s="3"/>
      <c r="E879" s="3"/>
    </row>
    <row r="880" spans="1:5" ht="15" hidden="1" customHeight="1" outlineLevel="1">
      <c r="A880" s="3"/>
      <c r="B880" s="3"/>
      <c r="C880" s="3"/>
      <c r="D880" s="3"/>
      <c r="E880" s="3"/>
    </row>
    <row r="881" spans="1:5" ht="16.5" hidden="1" customHeight="1" outlineLevel="1">
      <c r="A881" s="3"/>
      <c r="B881" s="3"/>
      <c r="C881" s="3"/>
      <c r="D881" s="3"/>
      <c r="E881" s="3"/>
    </row>
    <row r="882" spans="1:5" ht="14.25" hidden="1" customHeight="1" outlineLevel="1">
      <c r="A882" s="3"/>
      <c r="B882" s="3"/>
      <c r="C882" s="3"/>
      <c r="D882" s="3"/>
      <c r="E882" s="3"/>
    </row>
    <row r="883" spans="1:5" ht="140.25" hidden="1" customHeight="1" outlineLevel="1">
      <c r="A883" s="3"/>
      <c r="B883" s="3"/>
      <c r="C883" s="3"/>
      <c r="D883" s="3"/>
      <c r="E883" s="3"/>
    </row>
    <row r="884" spans="1:5" ht="16.5" hidden="1" customHeight="1" outlineLevel="1">
      <c r="A884" s="3"/>
      <c r="B884" s="3"/>
      <c r="C884" s="3"/>
      <c r="D884" s="3"/>
      <c r="E884" s="3"/>
    </row>
    <row r="885" spans="1:5" ht="17.25" hidden="1" customHeight="1" outlineLevel="1">
      <c r="A885" s="3"/>
      <c r="B885" s="3"/>
      <c r="C885" s="3"/>
      <c r="D885" s="3"/>
      <c r="E885" s="3"/>
    </row>
    <row r="886" spans="1:5" ht="18" hidden="1" customHeight="1">
      <c r="A886" s="3"/>
      <c r="B886" s="3"/>
      <c r="C886" s="3"/>
      <c r="D886" s="3"/>
      <c r="E886" s="3"/>
    </row>
    <row r="887" spans="1:5" ht="140.25" hidden="1" customHeight="1">
      <c r="A887" s="3"/>
      <c r="B887" s="3"/>
      <c r="C887" s="3"/>
      <c r="D887" s="3"/>
      <c r="E887" s="3"/>
    </row>
    <row r="888" spans="1:5" ht="51" hidden="1" customHeight="1">
      <c r="A888" s="3"/>
      <c r="B888" s="3"/>
      <c r="C888" s="3"/>
      <c r="D888" s="3"/>
      <c r="E888" s="3"/>
    </row>
    <row r="889" spans="1:5" ht="51" hidden="1" customHeight="1">
      <c r="A889" s="3"/>
      <c r="B889" s="3"/>
      <c r="C889" s="3"/>
      <c r="D889" s="3"/>
      <c r="E889" s="3"/>
    </row>
    <row r="890" spans="1:5" ht="51" hidden="1" customHeight="1">
      <c r="A890" s="3"/>
      <c r="B890" s="3"/>
      <c r="C890" s="3"/>
      <c r="D890" s="3"/>
      <c r="E890" s="3"/>
    </row>
    <row r="891" spans="1:5" ht="18" hidden="1" customHeight="1">
      <c r="A891" s="3"/>
      <c r="B891" s="3"/>
      <c r="C891" s="3"/>
      <c r="D891" s="3"/>
      <c r="E891" s="3"/>
    </row>
    <row r="892" spans="1:5" ht="17.25" hidden="1" customHeight="1">
      <c r="A892" s="3"/>
      <c r="B892" s="3"/>
      <c r="C892" s="3"/>
      <c r="D892" s="3"/>
      <c r="E892" s="3"/>
    </row>
    <row r="893" spans="1:5" ht="153" hidden="1" customHeight="1">
      <c r="A893" s="3"/>
      <c r="B893" s="3"/>
      <c r="C893" s="3"/>
      <c r="D893" s="3"/>
      <c r="E893" s="3"/>
    </row>
    <row r="894" spans="1:5" ht="153" hidden="1" customHeight="1">
      <c r="A894" s="3"/>
      <c r="B894" s="3"/>
      <c r="C894" s="3"/>
      <c r="D894" s="3"/>
      <c r="E894" s="3"/>
    </row>
    <row r="895" spans="1:5" ht="89.25" hidden="1" customHeight="1">
      <c r="A895" s="3"/>
      <c r="B895" s="3"/>
      <c r="C895" s="3"/>
      <c r="D895" s="3"/>
      <c r="E895" s="3"/>
    </row>
    <row r="896" spans="1:5" ht="51" hidden="1" customHeight="1">
      <c r="A896" s="3"/>
      <c r="B896" s="3"/>
      <c r="C896" s="3"/>
      <c r="D896" s="3"/>
      <c r="E896" s="3"/>
    </row>
    <row r="897" spans="1:5" ht="51" hidden="1" customHeight="1">
      <c r="A897" s="3"/>
      <c r="B897" s="3"/>
      <c r="C897" s="3"/>
      <c r="D897" s="3"/>
      <c r="E897" s="3"/>
    </row>
    <row r="898" spans="1:5" ht="89.25" hidden="1" customHeight="1">
      <c r="A898" s="3"/>
      <c r="B898" s="3"/>
      <c r="C898" s="3"/>
      <c r="D898" s="3"/>
      <c r="E898" s="3"/>
    </row>
    <row r="899" spans="1:5" ht="114.75" hidden="1" customHeight="1">
      <c r="A899" s="3"/>
      <c r="B899" s="3"/>
      <c r="C899" s="3"/>
      <c r="D899" s="3"/>
      <c r="E899" s="3"/>
    </row>
    <row r="900" spans="1:5" ht="51" hidden="1" customHeight="1">
      <c r="A900" s="3"/>
      <c r="B900" s="3"/>
      <c r="C900" s="3"/>
      <c r="D900" s="3"/>
      <c r="E900" s="3"/>
    </row>
    <row r="901" spans="1:5" ht="51" hidden="1" customHeight="1">
      <c r="A901" s="3"/>
      <c r="B901" s="3"/>
      <c r="C901" s="3"/>
      <c r="D901" s="3"/>
      <c r="E901" s="3"/>
    </row>
    <row r="902" spans="1:5" ht="51" hidden="1" customHeight="1">
      <c r="A902" s="3"/>
      <c r="B902" s="3"/>
      <c r="C902" s="3"/>
      <c r="D902" s="3"/>
      <c r="E902" s="3"/>
    </row>
    <row r="903" spans="1:5" ht="15" hidden="1" customHeight="1">
      <c r="A903" s="3"/>
      <c r="B903" s="3"/>
      <c r="C903" s="3"/>
      <c r="D903" s="3"/>
      <c r="E903" s="3"/>
    </row>
    <row r="904" spans="1:5" ht="17.25" hidden="1" customHeight="1">
      <c r="A904" s="3"/>
      <c r="B904" s="3"/>
      <c r="C904" s="3"/>
      <c r="D904" s="3"/>
      <c r="E904" s="3"/>
    </row>
    <row r="905" spans="1:5" ht="17.25" hidden="1" customHeight="1">
      <c r="A905" s="3"/>
      <c r="B905" s="3"/>
      <c r="C905" s="3"/>
      <c r="D905" s="3"/>
      <c r="E905" s="3"/>
    </row>
    <row r="906" spans="1:5" ht="17.25" hidden="1" customHeight="1">
      <c r="A906" s="3"/>
      <c r="B906" s="3"/>
      <c r="C906" s="3"/>
      <c r="D906" s="3"/>
      <c r="E906" s="3"/>
    </row>
    <row r="907" spans="1:5" ht="16.5" hidden="1" customHeight="1">
      <c r="A907" s="3"/>
      <c r="B907" s="3"/>
      <c r="C907" s="3"/>
      <c r="D907" s="3"/>
      <c r="E907" s="3"/>
    </row>
    <row r="908" spans="1:5" ht="18" hidden="1" customHeight="1">
      <c r="A908" s="3"/>
      <c r="B908" s="3"/>
      <c r="C908" s="3"/>
      <c r="D908" s="3"/>
      <c r="E908" s="3"/>
    </row>
    <row r="909" spans="1:5" ht="76.5" hidden="1" customHeight="1">
      <c r="A909" s="3"/>
      <c r="B909" s="3"/>
      <c r="C909" s="3"/>
      <c r="D909" s="3"/>
      <c r="E909" s="3"/>
    </row>
    <row r="910" spans="1:5" ht="76.5" hidden="1" customHeight="1">
      <c r="A910" s="3"/>
      <c r="B910" s="3"/>
      <c r="C910" s="3"/>
      <c r="D910" s="3"/>
      <c r="E910" s="3"/>
    </row>
    <row r="911" spans="1:5" s="54" customFormat="1" ht="20.100000000000001" hidden="1" customHeight="1"/>
    <row r="912" spans="1:5" s="54" customFormat="1" ht="20.100000000000001" hidden="1" customHeight="1"/>
    <row r="913" spans="1:5" s="54" customFormat="1" ht="20.100000000000001" hidden="1" customHeight="1"/>
    <row r="914" spans="1:5" ht="14.25" hidden="1" customHeight="1">
      <c r="A914" s="3"/>
      <c r="B914" s="3"/>
      <c r="C914" s="3"/>
      <c r="D914" s="3"/>
      <c r="E914" s="3"/>
    </row>
    <row r="915" spans="1:5" s="54" customFormat="1" ht="20.100000000000001" hidden="1" customHeight="1"/>
    <row r="916" spans="1:5" ht="14.25" hidden="1" customHeight="1">
      <c r="A916" s="3"/>
      <c r="B916" s="3"/>
      <c r="C916" s="3"/>
      <c r="D916" s="3"/>
      <c r="E916" s="3"/>
    </row>
    <row r="917" spans="1:5" s="54" customFormat="1" ht="20.100000000000001" hidden="1" customHeight="1"/>
    <row r="918" spans="1:5" s="54" customFormat="1" ht="20.100000000000001" customHeight="1"/>
    <row r="919" spans="1:5" ht="27" customHeight="1">
      <c r="A919" s="3"/>
      <c r="B919" s="3"/>
      <c r="C919" s="3"/>
      <c r="D919" s="3"/>
      <c r="E919" s="3"/>
    </row>
    <row r="920" spans="1:5" ht="21" customHeight="1">
      <c r="A920" s="3"/>
      <c r="B920" s="3"/>
      <c r="C920" s="3"/>
      <c r="D920" s="3"/>
      <c r="E920" s="3"/>
    </row>
    <row r="921" spans="1:5" ht="16.5" customHeight="1">
      <c r="A921" s="3"/>
      <c r="B921" s="3"/>
      <c r="C921" s="3"/>
      <c r="D921" s="3"/>
      <c r="E921" s="3"/>
    </row>
    <row r="922" spans="1:5">
      <c r="A922" s="3"/>
      <c r="B922" s="3"/>
      <c r="C922" s="3"/>
      <c r="D922" s="3"/>
      <c r="E922" s="3"/>
    </row>
    <row r="923" spans="1:5" ht="1.5" customHeight="1">
      <c r="A923" s="3"/>
      <c r="B923" s="3"/>
      <c r="C923" s="3"/>
      <c r="D923" s="3"/>
      <c r="E923" s="3"/>
    </row>
    <row r="924" spans="1:5">
      <c r="A924" s="3"/>
      <c r="B924" s="3"/>
      <c r="C924" s="3"/>
      <c r="D924" s="3"/>
      <c r="E924" s="3"/>
    </row>
    <row r="925" spans="1:5">
      <c r="A925" s="3"/>
      <c r="B925" s="3"/>
      <c r="C925" s="3"/>
      <c r="D925" s="3"/>
      <c r="E925" s="3"/>
    </row>
    <row r="926" spans="1:5" s="9" customFormat="1"/>
    <row r="927" spans="1:5">
      <c r="A927" s="3"/>
      <c r="B927" s="3"/>
      <c r="C927" s="3"/>
      <c r="D927" s="3"/>
      <c r="E927" s="3"/>
    </row>
    <row r="928" spans="1:5" ht="13.5" customHeight="1">
      <c r="A928" s="3"/>
      <c r="B928" s="3"/>
      <c r="C928" s="3"/>
      <c r="D928" s="3"/>
      <c r="E928" s="3"/>
    </row>
    <row r="929" spans="1:5" s="77" customFormat="1" ht="15.75"/>
    <row r="930" spans="1:5">
      <c r="A930" s="3"/>
      <c r="B930" s="3"/>
      <c r="C930" s="3"/>
      <c r="D930" s="3"/>
      <c r="E930" s="3"/>
    </row>
    <row r="931" spans="1:5">
      <c r="A931" s="3"/>
      <c r="B931" s="3"/>
      <c r="C931" s="3"/>
      <c r="D931" s="3"/>
      <c r="E931" s="3"/>
    </row>
    <row r="932" spans="1:5" ht="18" customHeight="1">
      <c r="A932" s="3"/>
      <c r="B932" s="3"/>
      <c r="C932" s="3"/>
      <c r="D932" s="3"/>
      <c r="E932" s="3"/>
    </row>
    <row r="933" spans="1:5" ht="20.25" customHeight="1">
      <c r="A933" s="3"/>
      <c r="B933" s="3"/>
      <c r="C933" s="3"/>
      <c r="D933" s="3"/>
      <c r="E933" s="3"/>
    </row>
    <row r="934" spans="1:5">
      <c r="A934" s="3"/>
      <c r="B934" s="3"/>
      <c r="C934" s="3"/>
      <c r="D934" s="3"/>
      <c r="E934" s="3"/>
    </row>
    <row r="935" spans="1:5">
      <c r="A935" s="3"/>
      <c r="B935" s="3"/>
      <c r="C935" s="3"/>
      <c r="D935" s="3"/>
      <c r="E935" s="3"/>
    </row>
    <row r="936" spans="1:5" ht="9.75" customHeight="1">
      <c r="A936" s="3"/>
      <c r="B936" s="3"/>
      <c r="C936" s="3"/>
      <c r="D936" s="3"/>
      <c r="E936" s="3"/>
    </row>
    <row r="937" spans="1:5" ht="19.5" customHeight="1">
      <c r="A937" s="3"/>
      <c r="B937" s="3"/>
      <c r="C937" s="3"/>
      <c r="D937" s="3"/>
      <c r="E937" s="3"/>
    </row>
    <row r="938" spans="1:5" ht="15" customHeight="1">
      <c r="A938" s="3"/>
      <c r="B938" s="3"/>
      <c r="C938" s="3"/>
      <c r="D938" s="3"/>
      <c r="E938" s="3"/>
    </row>
    <row r="939" spans="1:5" ht="27.75" customHeight="1">
      <c r="A939" s="3"/>
      <c r="B939" s="3"/>
      <c r="C939" s="3"/>
      <c r="D939" s="3"/>
      <c r="E939" s="3"/>
    </row>
    <row r="940" spans="1:5" ht="13.5" customHeight="1">
      <c r="A940" s="3"/>
      <c r="B940" s="3"/>
      <c r="C940" s="3"/>
      <c r="D940" s="3"/>
      <c r="E940" s="3"/>
    </row>
    <row r="941" spans="1:5" s="55" customFormat="1" ht="16.5" customHeight="1"/>
    <row r="942" spans="1:5">
      <c r="A942" s="3"/>
      <c r="B942" s="3"/>
      <c r="C942" s="3"/>
      <c r="D942" s="3"/>
      <c r="E942" s="3"/>
    </row>
    <row r="943" spans="1:5">
      <c r="A943" s="3"/>
      <c r="B943" s="3"/>
      <c r="C943" s="3"/>
      <c r="D943" s="3"/>
      <c r="E943" s="3"/>
    </row>
    <row r="944" spans="1:5">
      <c r="A944" s="3"/>
      <c r="B944" s="3"/>
      <c r="C944" s="3"/>
      <c r="D944" s="3"/>
      <c r="E944" s="3"/>
    </row>
    <row r="945" spans="1:5" s="91" customFormat="1" ht="16.5" customHeight="1"/>
    <row r="946" spans="1:5" ht="13.5" customHeight="1">
      <c r="A946" s="3"/>
      <c r="B946" s="3"/>
      <c r="C946" s="3"/>
      <c r="D946" s="3"/>
      <c r="E946" s="3"/>
    </row>
    <row r="947" spans="1:5" outlineLevel="1">
      <c r="A947" s="3"/>
      <c r="B947" s="3"/>
      <c r="C947" s="3"/>
      <c r="D947" s="3"/>
      <c r="E947" s="3"/>
    </row>
    <row r="948" spans="1:5">
      <c r="A948" s="3"/>
      <c r="B948" s="3"/>
      <c r="C948" s="3"/>
      <c r="D948" s="3"/>
      <c r="E948" s="3"/>
    </row>
    <row r="949" spans="1:5">
      <c r="A949" s="3"/>
      <c r="B949" s="3"/>
      <c r="C949" s="3"/>
      <c r="D949" s="3"/>
      <c r="E949" s="3"/>
    </row>
    <row r="950" spans="1:5">
      <c r="A950" s="3"/>
      <c r="B950" s="3"/>
      <c r="C950" s="3"/>
      <c r="D950" s="3"/>
      <c r="E950" s="3"/>
    </row>
    <row r="951" spans="1:5">
      <c r="A951" s="3"/>
      <c r="B951" s="3"/>
      <c r="C951" s="3"/>
      <c r="D951" s="3"/>
      <c r="E951" s="3"/>
    </row>
    <row r="952" spans="1:5">
      <c r="A952" s="3"/>
      <c r="B952" s="3"/>
      <c r="C952" s="3"/>
      <c r="D952" s="3"/>
      <c r="E952" s="3"/>
    </row>
    <row r="953" spans="1:5">
      <c r="A953" s="3"/>
      <c r="B953" s="3"/>
      <c r="C953" s="3"/>
      <c r="D953" s="3"/>
      <c r="E953" s="3"/>
    </row>
    <row r="954" spans="1:5">
      <c r="A954" s="3"/>
      <c r="B954" s="3"/>
      <c r="C954" s="3"/>
      <c r="D954" s="3"/>
      <c r="E954" s="3"/>
    </row>
    <row r="955" spans="1:5">
      <c r="A955" s="3"/>
      <c r="B955" s="3"/>
      <c r="C955" s="3"/>
      <c r="D955" s="3"/>
      <c r="E955" s="3"/>
    </row>
    <row r="956" spans="1:5">
      <c r="A956" s="3"/>
      <c r="B956" s="3"/>
      <c r="C956" s="3"/>
      <c r="D956" s="3"/>
      <c r="E956" s="3"/>
    </row>
    <row r="957" spans="1:5">
      <c r="A957" s="3"/>
      <c r="B957" s="3"/>
      <c r="C957" s="3"/>
      <c r="D957" s="3"/>
      <c r="E957" s="3"/>
    </row>
    <row r="958" spans="1:5">
      <c r="A958" s="3"/>
      <c r="B958" s="3"/>
      <c r="C958" s="3"/>
      <c r="D958" s="3"/>
      <c r="E958" s="3"/>
    </row>
    <row r="959" spans="1:5">
      <c r="A959" s="3"/>
      <c r="B959" s="3"/>
      <c r="C959" s="3"/>
      <c r="D959" s="3"/>
      <c r="E959" s="3"/>
    </row>
    <row r="960" spans="1:5">
      <c r="A960" s="3"/>
      <c r="B960" s="3"/>
      <c r="C960" s="3"/>
      <c r="D960" s="3"/>
      <c r="E960" s="3"/>
    </row>
    <row r="961" spans="1:5">
      <c r="A961" s="3"/>
      <c r="B961" s="3"/>
      <c r="C961" s="3"/>
      <c r="D961" s="3"/>
      <c r="E961" s="3"/>
    </row>
    <row r="962" spans="1:5">
      <c r="A962" s="3"/>
      <c r="B962" s="3"/>
      <c r="C962" s="3"/>
      <c r="D962" s="3"/>
      <c r="E962" s="3"/>
    </row>
    <row r="963" spans="1:5">
      <c r="A963" s="3"/>
      <c r="B963" s="3"/>
      <c r="C963" s="3"/>
      <c r="D963" s="3"/>
      <c r="E963" s="3"/>
    </row>
    <row r="964" spans="1:5">
      <c r="A964" s="3"/>
      <c r="B964" s="3"/>
      <c r="C964" s="3"/>
      <c r="D964" s="3"/>
      <c r="E964" s="3"/>
    </row>
    <row r="965" spans="1:5">
      <c r="A965" s="3"/>
      <c r="B965" s="3"/>
      <c r="C965" s="3"/>
      <c r="D965" s="3"/>
      <c r="E965" s="3"/>
    </row>
    <row r="966" spans="1:5">
      <c r="A966" s="3"/>
      <c r="B966" s="3"/>
      <c r="C966" s="3"/>
      <c r="D966" s="3"/>
      <c r="E966" s="3"/>
    </row>
    <row r="967" spans="1:5">
      <c r="A967" s="3"/>
      <c r="B967" s="3"/>
      <c r="C967" s="3"/>
      <c r="D967" s="3"/>
      <c r="E967" s="3"/>
    </row>
    <row r="968" spans="1:5">
      <c r="A968" s="3"/>
      <c r="B968" s="3"/>
      <c r="C968" s="3"/>
      <c r="D968" s="3"/>
      <c r="E968" s="3"/>
    </row>
    <row r="969" spans="1:5">
      <c r="A969" s="3"/>
      <c r="B969" s="3"/>
      <c r="C969" s="3"/>
      <c r="D969" s="3"/>
      <c r="E969" s="3"/>
    </row>
    <row r="970" spans="1:5">
      <c r="A970" s="3"/>
      <c r="B970" s="3"/>
      <c r="C970" s="3"/>
      <c r="D970" s="3"/>
      <c r="E970" s="3"/>
    </row>
    <row r="971" spans="1:5">
      <c r="A971" s="3"/>
      <c r="B971" s="3"/>
      <c r="C971" s="3"/>
      <c r="D971" s="3"/>
      <c r="E971" s="3"/>
    </row>
    <row r="972" spans="1:5">
      <c r="A972" s="3"/>
      <c r="B972" s="3"/>
      <c r="C972" s="3"/>
      <c r="D972" s="3"/>
      <c r="E972" s="3"/>
    </row>
    <row r="973" spans="1:5">
      <c r="A973" s="3"/>
      <c r="B973" s="3"/>
      <c r="C973" s="3"/>
      <c r="D973" s="3"/>
      <c r="E973" s="3"/>
    </row>
    <row r="974" spans="1:5">
      <c r="A974" s="3"/>
      <c r="B974" s="3"/>
      <c r="C974" s="3"/>
      <c r="D974" s="3"/>
      <c r="E974" s="3"/>
    </row>
    <row r="975" spans="1:5">
      <c r="A975" s="3"/>
      <c r="B975" s="3"/>
      <c r="C975" s="3"/>
      <c r="D975" s="3"/>
      <c r="E975" s="3"/>
    </row>
    <row r="976" spans="1:5">
      <c r="A976" s="3"/>
      <c r="B976" s="3"/>
      <c r="C976" s="3"/>
      <c r="D976" s="3"/>
      <c r="E976" s="3"/>
    </row>
    <row r="977" spans="1:5" ht="15" customHeight="1">
      <c r="A977" s="3"/>
      <c r="B977" s="3"/>
      <c r="C977" s="3"/>
      <c r="D977" s="3"/>
      <c r="E977" s="3"/>
    </row>
    <row r="978" spans="1:5" ht="15" customHeight="1">
      <c r="A978" s="3"/>
      <c r="B978" s="3"/>
      <c r="C978" s="3"/>
      <c r="D978" s="3"/>
      <c r="E978" s="3"/>
    </row>
    <row r="979" spans="1:5">
      <c r="A979" s="3"/>
      <c r="B979" s="3"/>
      <c r="C979" s="3"/>
      <c r="D979" s="3"/>
      <c r="E979" s="3"/>
    </row>
    <row r="980" spans="1:5">
      <c r="A980" s="3"/>
      <c r="B980" s="3"/>
      <c r="C980" s="3"/>
      <c r="D980" s="3"/>
      <c r="E980" s="3"/>
    </row>
    <row r="981" spans="1:5">
      <c r="A981" s="3"/>
      <c r="B981" s="3"/>
      <c r="C981" s="3"/>
      <c r="D981" s="3"/>
      <c r="E981" s="3"/>
    </row>
    <row r="982" spans="1:5">
      <c r="A982" s="3"/>
      <c r="B982" s="3"/>
      <c r="C982" s="3"/>
      <c r="D982" s="3"/>
      <c r="E982" s="3"/>
    </row>
    <row r="983" spans="1:5">
      <c r="A983" s="3"/>
      <c r="B983" s="3"/>
      <c r="C983" s="3"/>
      <c r="D983" s="3"/>
      <c r="E983" s="3"/>
    </row>
    <row r="984" spans="1:5">
      <c r="A984" s="3"/>
      <c r="B984" s="3"/>
      <c r="C984" s="3"/>
      <c r="D984" s="3"/>
      <c r="E984" s="3"/>
    </row>
    <row r="985" spans="1:5">
      <c r="A985" s="3"/>
      <c r="B985" s="3"/>
      <c r="C985" s="3"/>
      <c r="D985" s="3"/>
      <c r="E985" s="3"/>
    </row>
    <row r="986" spans="1:5">
      <c r="A986" s="3"/>
      <c r="B986" s="3"/>
      <c r="C986" s="3"/>
      <c r="D986" s="3"/>
      <c r="E986" s="3"/>
    </row>
    <row r="987" spans="1:5">
      <c r="A987" s="3"/>
      <c r="B987" s="3"/>
      <c r="C987" s="3"/>
      <c r="D987" s="3"/>
      <c r="E987" s="3"/>
    </row>
    <row r="988" spans="1:5">
      <c r="A988" s="3"/>
      <c r="B988" s="3"/>
      <c r="C988" s="3"/>
      <c r="D988" s="3"/>
      <c r="E988" s="3"/>
    </row>
    <row r="989" spans="1:5">
      <c r="A989" s="3"/>
      <c r="B989" s="3"/>
      <c r="C989" s="3"/>
      <c r="D989" s="3"/>
      <c r="E989" s="3"/>
    </row>
    <row r="990" spans="1:5">
      <c r="A990" s="3"/>
      <c r="B990" s="3"/>
      <c r="C990" s="3"/>
      <c r="D990" s="3"/>
      <c r="E990" s="3"/>
    </row>
    <row r="991" spans="1:5">
      <c r="A991" s="3"/>
      <c r="B991" s="3"/>
      <c r="C991" s="3"/>
      <c r="D991" s="3"/>
      <c r="E991" s="3"/>
    </row>
    <row r="992" spans="1:5">
      <c r="A992" s="3"/>
      <c r="B992" s="3"/>
      <c r="C992" s="3"/>
      <c r="D992" s="3"/>
      <c r="E992" s="3"/>
    </row>
    <row r="993" spans="1:5">
      <c r="A993" s="3"/>
      <c r="B993" s="3"/>
      <c r="C993" s="3"/>
      <c r="D993" s="3"/>
      <c r="E993" s="3"/>
    </row>
    <row r="994" spans="1:5">
      <c r="A994" s="3"/>
      <c r="B994" s="3"/>
      <c r="C994" s="3"/>
      <c r="D994" s="3"/>
      <c r="E994" s="3"/>
    </row>
    <row r="995" spans="1:5">
      <c r="A995" s="3"/>
      <c r="B995" s="3"/>
      <c r="C995" s="3"/>
      <c r="D995" s="3"/>
      <c r="E995" s="3"/>
    </row>
    <row r="996" spans="1:5">
      <c r="A996" s="3"/>
      <c r="B996" s="3"/>
      <c r="C996" s="3"/>
      <c r="D996" s="3"/>
      <c r="E996" s="3"/>
    </row>
    <row r="997" spans="1:5">
      <c r="A997" s="3"/>
      <c r="B997" s="3"/>
      <c r="C997" s="3"/>
      <c r="D997" s="3"/>
      <c r="E997" s="3"/>
    </row>
    <row r="998" spans="1:5">
      <c r="A998" s="3"/>
      <c r="B998" s="3"/>
      <c r="C998" s="3"/>
      <c r="D998" s="3"/>
      <c r="E998" s="3"/>
    </row>
    <row r="999" spans="1:5">
      <c r="A999" s="3"/>
      <c r="B999" s="3"/>
      <c r="C999" s="3"/>
      <c r="D999" s="3"/>
      <c r="E999" s="3"/>
    </row>
    <row r="1000" spans="1:5">
      <c r="A1000" s="3"/>
      <c r="B1000" s="3"/>
      <c r="C1000" s="3"/>
      <c r="D1000" s="3"/>
      <c r="E1000" s="3"/>
    </row>
    <row r="1001" spans="1:5">
      <c r="A1001" s="3"/>
      <c r="B1001" s="3"/>
      <c r="C1001" s="3"/>
      <c r="D1001" s="3"/>
      <c r="E1001" s="3"/>
    </row>
    <row r="1002" spans="1:5">
      <c r="A1002" s="3"/>
      <c r="B1002" s="3"/>
      <c r="C1002" s="3"/>
      <c r="D1002" s="3"/>
      <c r="E1002" s="3"/>
    </row>
    <row r="1003" spans="1:5">
      <c r="A1003" s="3"/>
      <c r="B1003" s="3"/>
      <c r="C1003" s="3"/>
      <c r="D1003" s="3"/>
      <c r="E1003" s="3"/>
    </row>
    <row r="1004" spans="1:5">
      <c r="A1004" s="3"/>
      <c r="B1004" s="3"/>
      <c r="C1004" s="3"/>
      <c r="D1004" s="3"/>
      <c r="E1004" s="3"/>
    </row>
    <row r="1005" spans="1:5">
      <c r="A1005" s="3"/>
      <c r="B1005" s="3"/>
      <c r="C1005" s="3"/>
      <c r="D1005" s="3"/>
      <c r="E1005" s="3"/>
    </row>
    <row r="1006" spans="1:5">
      <c r="A1006" s="3"/>
      <c r="B1006" s="3"/>
      <c r="C1006" s="3"/>
      <c r="D1006" s="3"/>
      <c r="E1006" s="3"/>
    </row>
    <row r="1007" spans="1:5">
      <c r="A1007" s="3"/>
      <c r="B1007" s="3"/>
      <c r="C1007" s="3"/>
      <c r="D1007" s="3"/>
      <c r="E1007" s="3"/>
    </row>
    <row r="1008" spans="1:5">
      <c r="A1008" s="3"/>
      <c r="B1008" s="3"/>
      <c r="C1008" s="3"/>
      <c r="D1008" s="3"/>
      <c r="E1008" s="3"/>
    </row>
    <row r="1009" spans="1:5">
      <c r="A1009" s="3"/>
      <c r="B1009" s="3"/>
      <c r="C1009" s="3"/>
      <c r="D1009" s="3"/>
      <c r="E1009" s="3"/>
    </row>
    <row r="1010" spans="1:5">
      <c r="A1010" s="3"/>
      <c r="B1010" s="3"/>
      <c r="C1010" s="3"/>
      <c r="D1010" s="3"/>
      <c r="E1010" s="3"/>
    </row>
    <row r="1011" spans="1:5">
      <c r="A1011" s="3"/>
      <c r="B1011" s="3"/>
      <c r="C1011" s="3"/>
      <c r="D1011" s="3"/>
      <c r="E1011" s="3"/>
    </row>
    <row r="1012" spans="1:5">
      <c r="A1012" s="3"/>
      <c r="B1012" s="3"/>
      <c r="C1012" s="3"/>
      <c r="D1012" s="3"/>
      <c r="E1012" s="3"/>
    </row>
    <row r="1013" spans="1:5">
      <c r="A1013" s="3"/>
      <c r="B1013" s="3"/>
      <c r="C1013" s="3"/>
      <c r="D1013" s="3"/>
      <c r="E1013" s="3"/>
    </row>
  </sheetData>
  <mergeCells count="1">
    <mergeCell ref="B8:E8"/>
  </mergeCells>
  <phoneticPr fontId="0" type="noConversion"/>
  <pageMargins left="1.1023622047244095" right="0.39370078740157483" top="0.19685039370078741" bottom="0.19685039370078741" header="0.19685039370078741" footer="0.19685039370078741"/>
  <pageSetup paperSize="9" scale="85" orientation="landscape" r:id="rId1"/>
  <headerFooter>
    <oddFooter>&amp;R&amp;P</oddFooter>
  </headerFooter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B1:G38"/>
  <sheetViews>
    <sheetView tabSelected="1" workbookViewId="0">
      <selection activeCell="B1" sqref="B1:G12"/>
    </sheetView>
  </sheetViews>
  <sheetFormatPr defaultRowHeight="15"/>
  <cols>
    <col min="1" max="1" width="9.140625" style="160"/>
    <col min="2" max="2" width="42.140625" style="160" customWidth="1"/>
    <col min="3" max="3" width="12.42578125" style="160" customWidth="1"/>
    <col min="4" max="4" width="12.85546875" style="160" customWidth="1"/>
    <col min="5" max="5" width="12.42578125" style="160" customWidth="1"/>
    <col min="6" max="6" width="13.42578125" style="160" customWidth="1"/>
    <col min="7" max="7" width="12.5703125" style="160" customWidth="1"/>
    <col min="8" max="16384" width="9.140625" style="160"/>
  </cols>
  <sheetData>
    <row r="1" spans="2:7" ht="18.75">
      <c r="B1" s="181" t="s">
        <v>1045</v>
      </c>
      <c r="C1" s="181"/>
      <c r="D1" s="181"/>
      <c r="E1" s="181"/>
      <c r="F1" s="181"/>
      <c r="G1" s="181"/>
    </row>
    <row r="2" spans="2:7" ht="15.75" thickBot="1">
      <c r="G2" s="160" t="s">
        <v>1037</v>
      </c>
    </row>
    <row r="3" spans="2:7" ht="24" customHeight="1">
      <c r="B3" s="161" t="s">
        <v>924</v>
      </c>
      <c r="C3" s="161" t="s">
        <v>1038</v>
      </c>
      <c r="D3" s="161" t="s">
        <v>1039</v>
      </c>
      <c r="E3" s="161" t="s">
        <v>1040</v>
      </c>
      <c r="F3" s="161" t="s">
        <v>1041</v>
      </c>
      <c r="G3" s="162" t="s">
        <v>1042</v>
      </c>
    </row>
    <row r="4" spans="2:7" ht="19.5" customHeight="1" thickBot="1">
      <c r="B4" s="163" t="s">
        <v>1046</v>
      </c>
      <c r="C4" s="164">
        <f>389689.9+65736.8+5028.2</f>
        <v>460454.9</v>
      </c>
      <c r="D4" s="164">
        <f>529255.8+66256.8+3829.5</f>
        <v>599342.10000000009</v>
      </c>
      <c r="E4" s="164">
        <f>680752.7+69791.3+3948.2</f>
        <v>754492.2</v>
      </c>
      <c r="F4" s="164">
        <f>713223.5+59321.1+4034.8</f>
        <v>776579.4</v>
      </c>
      <c r="G4" s="165">
        <f>768601.4+51885.3+3880.4</f>
        <v>824367.10000000009</v>
      </c>
    </row>
    <row r="5" spans="2:7" ht="25.5" customHeight="1">
      <c r="B5" s="166" t="s">
        <v>1047</v>
      </c>
      <c r="C5" s="167">
        <f>212922.1+37769+61236.6</f>
        <v>311927.7</v>
      </c>
      <c r="D5" s="167">
        <f>265315.8+46796+59648.6</f>
        <v>371760.39999999997</v>
      </c>
      <c r="E5" s="167">
        <f>341837.2+57958.2+60969.4</f>
        <v>460764.80000000005</v>
      </c>
      <c r="F5" s="167">
        <f>401606.6+69091.2+50775.4</f>
        <v>521473.2</v>
      </c>
      <c r="G5" s="168">
        <f>434389.8+76967.5+43981.1</f>
        <v>555338.4</v>
      </c>
    </row>
    <row r="6" spans="2:7" ht="20.25" customHeight="1" thickBot="1">
      <c r="B6" s="169" t="s">
        <v>1048</v>
      </c>
      <c r="C6" s="170">
        <f t="shared" ref="C6:F6" si="0">C5/C4*100</f>
        <v>67.743377255839818</v>
      </c>
      <c r="D6" s="170">
        <f t="shared" si="0"/>
        <v>62.028080456887622</v>
      </c>
      <c r="E6" s="170">
        <f t="shared" si="0"/>
        <v>61.069524641871723</v>
      </c>
      <c r="F6" s="170">
        <f t="shared" si="0"/>
        <v>67.150017113510856</v>
      </c>
      <c r="G6" s="171">
        <f>G5/G4*100</f>
        <v>67.365424942358814</v>
      </c>
    </row>
    <row r="7" spans="2:7" ht="19.5" customHeight="1">
      <c r="B7" s="166" t="s">
        <v>1049</v>
      </c>
      <c r="C7" s="167">
        <v>435.5</v>
      </c>
      <c r="D7" s="167">
        <v>450.7</v>
      </c>
      <c r="E7" s="167">
        <v>8158.1</v>
      </c>
      <c r="F7" s="167">
        <v>7522.3</v>
      </c>
      <c r="G7" s="168">
        <v>6796.8</v>
      </c>
    </row>
    <row r="8" spans="2:7" ht="36.75" customHeight="1" thickBot="1">
      <c r="B8" s="169" t="s">
        <v>1050</v>
      </c>
      <c r="C8" s="171">
        <f t="shared" ref="C8:F8" si="1">C7/C4*100</f>
        <v>9.4580381270782443E-2</v>
      </c>
      <c r="D8" s="171">
        <f t="shared" si="1"/>
        <v>7.519912250449283E-2</v>
      </c>
      <c r="E8" s="171">
        <f t="shared" si="1"/>
        <v>1.0812702901368629</v>
      </c>
      <c r="F8" s="171">
        <f t="shared" si="1"/>
        <v>0.9686453181735184</v>
      </c>
      <c r="G8" s="171">
        <f>G7/G4*100</f>
        <v>0.8244870519456684</v>
      </c>
    </row>
    <row r="9" spans="2:7" ht="21.75" customHeight="1">
      <c r="B9" s="166" t="s">
        <v>1043</v>
      </c>
      <c r="C9" s="167">
        <f>4393.5+2967.6+926.9+1193.5+60973+31.3+13189.6+3911.9</f>
        <v>87587.3</v>
      </c>
      <c r="D9" s="167">
        <f>3435.9+3405.8+1632.9+2149+6674.6+674.8+17703.3+168.9+16267.1+43153.4+5829.6</f>
        <v>101095.30000000002</v>
      </c>
      <c r="E9" s="167">
        <f>4354.7+4496.3+2054.9+769.2+8417.1+903.4+28503+205.9+19003.7+29303.7+163.8</f>
        <v>98175.700000000012</v>
      </c>
      <c r="F9" s="167">
        <f>4461.7+5268.5+568.8+856.4+12160.4+409.5+38374.7+80.9+18745.6+38896.2+771.8</f>
        <v>120594.5</v>
      </c>
      <c r="G9" s="168">
        <f>4877.9+4336.6+1810+1593.4+12744.8+1303.2+45406.2+85+13913+53930.1+176.2</f>
        <v>140176.4</v>
      </c>
    </row>
    <row r="10" spans="2:7" ht="33.75" customHeight="1" thickBot="1">
      <c r="B10" s="169" t="s">
        <v>1050</v>
      </c>
      <c r="C10" s="170">
        <f t="shared" ref="C10:F10" si="2">C9/C4*100</f>
        <v>19.02190637997337</v>
      </c>
      <c r="D10" s="170">
        <f t="shared" si="2"/>
        <v>16.867712112998571</v>
      </c>
      <c r="E10" s="170">
        <f t="shared" si="2"/>
        <v>13.012155725400476</v>
      </c>
      <c r="F10" s="170">
        <f t="shared" si="2"/>
        <v>15.528933680187757</v>
      </c>
      <c r="G10" s="171">
        <f>G9/G4*100</f>
        <v>17.00412352700635</v>
      </c>
    </row>
    <row r="11" spans="2:7" ht="26.25" customHeight="1">
      <c r="B11" s="166" t="s">
        <v>1044</v>
      </c>
      <c r="C11" s="167">
        <f>37533.1+17790.3</f>
        <v>55323.399999999994</v>
      </c>
      <c r="D11" s="167">
        <f>91002.1+30618.9+257.3</f>
        <v>121878.3</v>
      </c>
      <c r="E11" s="167">
        <f>12686.9+146883.6+23105.8+269.1</f>
        <v>182945.4</v>
      </c>
      <c r="F11" s="167">
        <f>12398.9+87500+22541.2+262.9</f>
        <v>122702.99999999999</v>
      </c>
      <c r="G11" s="168">
        <f>23820.5+64839.4+27421.5+138.7+1023.8</f>
        <v>117243.9</v>
      </c>
    </row>
    <row r="12" spans="2:7" ht="38.25" customHeight="1" thickBot="1">
      <c r="B12" s="169" t="s">
        <v>1051</v>
      </c>
      <c r="C12" s="170">
        <f>C11/C4*100</f>
        <v>12.014944351770389</v>
      </c>
      <c r="D12" s="170">
        <f>D11/D4*100</f>
        <v>20.335347708762654</v>
      </c>
      <c r="E12" s="170">
        <f>E11/E4*100</f>
        <v>24.247487250365214</v>
      </c>
      <c r="F12" s="170">
        <f>F11/F4*100</f>
        <v>15.800444874020606</v>
      </c>
      <c r="G12" s="171">
        <f>G11/G4*100</f>
        <v>14.222292471400177</v>
      </c>
    </row>
    <row r="14" spans="2:7">
      <c r="B14" s="172"/>
      <c r="C14" s="172"/>
      <c r="D14" s="172"/>
      <c r="E14" s="172"/>
      <c r="F14" s="172"/>
      <c r="G14" s="172"/>
    </row>
    <row r="15" spans="2:7">
      <c r="B15" s="172"/>
      <c r="C15" s="173"/>
      <c r="D15" s="173"/>
      <c r="E15" s="173"/>
      <c r="F15" s="173"/>
      <c r="G15" s="173"/>
    </row>
    <row r="16" spans="2:7">
      <c r="B16" s="172"/>
      <c r="C16" s="172"/>
      <c r="D16" s="172"/>
      <c r="E16" s="172"/>
      <c r="F16" s="172"/>
      <c r="G16" s="172"/>
    </row>
    <row r="17" spans="2:7">
      <c r="B17" s="172"/>
      <c r="C17" s="172"/>
      <c r="D17" s="172"/>
      <c r="E17" s="172"/>
      <c r="F17" s="172"/>
      <c r="G17" s="172"/>
    </row>
    <row r="18" spans="2:7" ht="18.75">
      <c r="B18" s="174"/>
      <c r="C18" s="174"/>
      <c r="D18" s="174"/>
      <c r="E18" s="174"/>
      <c r="F18" s="174"/>
      <c r="G18" s="172"/>
    </row>
    <row r="19" spans="2:7">
      <c r="B19" s="172"/>
      <c r="C19" s="172"/>
      <c r="D19" s="172"/>
      <c r="E19" s="172"/>
      <c r="F19" s="172"/>
      <c r="G19" s="172"/>
    </row>
    <row r="20" spans="2:7" ht="24" customHeight="1">
      <c r="B20" s="175"/>
      <c r="C20" s="175"/>
      <c r="D20" s="175"/>
      <c r="E20" s="175"/>
      <c r="F20" s="175"/>
      <c r="G20" s="175"/>
    </row>
    <row r="21" spans="2:7" ht="27" customHeight="1">
      <c r="B21" s="176"/>
      <c r="C21" s="175"/>
      <c r="D21" s="175"/>
      <c r="E21" s="175"/>
      <c r="F21" s="175"/>
      <c r="G21" s="175"/>
    </row>
    <row r="22" spans="2:7" ht="22.5" customHeight="1">
      <c r="B22" s="177"/>
      <c r="C22" s="178"/>
      <c r="D22" s="178"/>
      <c r="E22" s="178"/>
      <c r="F22" s="178"/>
      <c r="G22" s="178"/>
    </row>
    <row r="23" spans="2:7" ht="30" customHeight="1">
      <c r="B23" s="179"/>
      <c r="C23" s="180"/>
      <c r="D23" s="180"/>
      <c r="E23" s="180"/>
      <c r="F23" s="180"/>
      <c r="G23" s="180"/>
    </row>
    <row r="24" spans="2:7" ht="21.75" customHeight="1">
      <c r="B24" s="177"/>
      <c r="C24" s="178"/>
      <c r="D24" s="178"/>
      <c r="E24" s="178"/>
      <c r="F24" s="178"/>
      <c r="G24" s="178"/>
    </row>
    <row r="25" spans="2:7" ht="34.5" customHeight="1">
      <c r="B25" s="179"/>
      <c r="C25" s="180"/>
      <c r="D25" s="180"/>
      <c r="E25" s="180"/>
      <c r="F25" s="180"/>
      <c r="G25" s="180"/>
    </row>
    <row r="26" spans="2:7" ht="15.75">
      <c r="B26" s="177"/>
      <c r="C26" s="178"/>
      <c r="D26" s="178"/>
      <c r="E26" s="178"/>
      <c r="F26" s="178"/>
      <c r="G26" s="178"/>
    </row>
    <row r="27" spans="2:7" ht="15.75">
      <c r="B27" s="179"/>
      <c r="C27" s="180"/>
      <c r="D27" s="180"/>
      <c r="E27" s="180"/>
      <c r="F27" s="180"/>
      <c r="G27" s="180"/>
    </row>
    <row r="28" spans="2:7">
      <c r="B28" s="172"/>
      <c r="C28" s="172"/>
      <c r="D28" s="172"/>
      <c r="E28" s="172"/>
      <c r="F28" s="172"/>
      <c r="G28" s="172"/>
    </row>
    <row r="29" spans="2:7">
      <c r="B29" s="172"/>
      <c r="C29" s="172"/>
      <c r="D29" s="172"/>
      <c r="E29" s="172"/>
      <c r="F29" s="172"/>
      <c r="G29" s="172"/>
    </row>
    <row r="30" spans="2:7">
      <c r="B30" s="172"/>
      <c r="C30" s="173"/>
      <c r="D30" s="173"/>
      <c r="E30" s="173"/>
      <c r="F30" s="173"/>
      <c r="G30" s="173"/>
    </row>
    <row r="31" spans="2:7">
      <c r="B31" s="172"/>
      <c r="C31" s="172"/>
      <c r="D31" s="172"/>
      <c r="E31" s="172"/>
      <c r="F31" s="172"/>
      <c r="G31" s="172"/>
    </row>
    <row r="32" spans="2:7">
      <c r="B32" s="172"/>
      <c r="C32" s="172"/>
      <c r="D32" s="172"/>
      <c r="E32" s="172"/>
      <c r="F32" s="172"/>
      <c r="G32" s="172"/>
    </row>
    <row r="33" spans="2:7">
      <c r="B33" s="172"/>
      <c r="C33" s="172"/>
      <c r="D33" s="172"/>
      <c r="E33" s="172"/>
      <c r="F33" s="172"/>
      <c r="G33" s="172"/>
    </row>
    <row r="34" spans="2:7">
      <c r="B34" s="172"/>
      <c r="C34" s="172"/>
      <c r="D34" s="172"/>
      <c r="E34" s="172"/>
      <c r="F34" s="172"/>
      <c r="G34" s="172"/>
    </row>
    <row r="35" spans="2:7">
      <c r="B35" s="172"/>
      <c r="C35" s="172"/>
      <c r="D35" s="172"/>
      <c r="E35" s="172"/>
      <c r="F35" s="172"/>
      <c r="G35" s="172"/>
    </row>
    <row r="36" spans="2:7">
      <c r="B36" s="172"/>
      <c r="C36" s="172"/>
      <c r="D36" s="172"/>
      <c r="E36" s="172"/>
      <c r="F36" s="172"/>
      <c r="G36" s="172"/>
    </row>
    <row r="37" spans="2:7">
      <c r="B37" s="172"/>
      <c r="C37" s="172"/>
      <c r="D37" s="172"/>
      <c r="E37" s="172"/>
      <c r="F37" s="172"/>
      <c r="G37" s="172"/>
    </row>
    <row r="38" spans="2:7">
      <c r="B38" s="172"/>
      <c r="C38" s="172"/>
      <c r="D38" s="172"/>
      <c r="E38" s="172"/>
      <c r="F38" s="172"/>
      <c r="G38" s="172"/>
    </row>
  </sheetData>
  <mergeCells count="1">
    <mergeCell ref="B1:G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8"/>
  <sheetViews>
    <sheetView showGridLines="0" workbookViewId="0">
      <selection activeCell="A2" sqref="A2"/>
    </sheetView>
  </sheetViews>
  <sheetFormatPr defaultRowHeight="15"/>
  <cols>
    <col min="1" max="1" width="4" style="34" bestFit="1" customWidth="1"/>
    <col min="2" max="2" width="44.28515625" style="33" customWidth="1"/>
    <col min="3" max="5" width="13.28515625" style="32" customWidth="1"/>
    <col min="6" max="16384" width="9.140625" style="32"/>
  </cols>
  <sheetData>
    <row r="1" spans="1:6" s="41" customFormat="1">
      <c r="A1" s="36" t="s">
        <v>273</v>
      </c>
      <c r="B1" s="53"/>
    </row>
    <row r="3" spans="1:6" s="37" customFormat="1" ht="18.75">
      <c r="A3" s="157" t="s">
        <v>262</v>
      </c>
      <c r="B3" s="157"/>
      <c r="C3" s="157"/>
      <c r="D3" s="157"/>
      <c r="E3" s="157"/>
    </row>
    <row r="4" spans="1:6" s="37" customFormat="1" ht="18.75">
      <c r="A4" s="157"/>
      <c r="B4" s="157"/>
      <c r="C4" s="157"/>
      <c r="D4" s="157"/>
      <c r="E4" s="157"/>
    </row>
    <row r="5" spans="1:6" s="3" customFormat="1">
      <c r="A5" s="13" t="s">
        <v>166</v>
      </c>
      <c r="B5" s="12"/>
      <c r="C5" s="16"/>
      <c r="D5" s="29"/>
      <c r="E5" s="17"/>
      <c r="F5" s="25"/>
    </row>
    <row r="6" spans="1:6" s="3" customFormat="1">
      <c r="A6" s="13" t="s">
        <v>167</v>
      </c>
      <c r="B6" s="12"/>
      <c r="C6" s="18"/>
      <c r="D6" s="30"/>
      <c r="E6" s="19"/>
      <c r="F6" s="25"/>
    </row>
    <row r="7" spans="1:6" s="3" customFormat="1">
      <c r="A7" s="13" t="s">
        <v>168</v>
      </c>
      <c r="B7" s="12"/>
      <c r="C7" s="18"/>
      <c r="D7" s="30"/>
      <c r="E7" s="19"/>
      <c r="F7" s="25"/>
    </row>
    <row r="8" spans="1:6" s="40" customFormat="1">
      <c r="A8" s="38"/>
      <c r="B8" s="39"/>
    </row>
    <row r="9" spans="1:6" s="35" customFormat="1" ht="45.75" thickBot="1">
      <c r="A9" s="158"/>
      <c r="B9" s="159"/>
      <c r="C9" s="49" t="s">
        <v>169</v>
      </c>
      <c r="D9" s="49" t="s">
        <v>170</v>
      </c>
      <c r="E9" s="49" t="s">
        <v>171</v>
      </c>
    </row>
    <row r="10" spans="1:6" ht="15.75" thickTop="1">
      <c r="A10" s="50">
        <v>1</v>
      </c>
      <c r="B10" s="51" t="s">
        <v>263</v>
      </c>
      <c r="C10" s="52"/>
      <c r="D10" s="52"/>
      <c r="E10" s="52"/>
    </row>
    <row r="11" spans="1:6">
      <c r="A11" s="46"/>
      <c r="B11" s="47" t="s">
        <v>264</v>
      </c>
      <c r="C11" s="48"/>
      <c r="D11" s="48"/>
      <c r="E11" s="48"/>
    </row>
    <row r="12" spans="1:6">
      <c r="A12" s="46"/>
      <c r="B12" s="47" t="s">
        <v>265</v>
      </c>
      <c r="C12" s="48"/>
      <c r="D12" s="48"/>
      <c r="E12" s="48"/>
    </row>
    <row r="13" spans="1:6">
      <c r="A13" s="46"/>
      <c r="B13" s="47" t="s">
        <v>266</v>
      </c>
      <c r="C13" s="48"/>
      <c r="D13" s="48"/>
      <c r="E13" s="48"/>
    </row>
    <row r="14" spans="1:6" ht="45">
      <c r="A14" s="46">
        <v>2</v>
      </c>
      <c r="B14" s="47" t="s">
        <v>267</v>
      </c>
      <c r="C14" s="48"/>
      <c r="D14" s="48"/>
      <c r="E14" s="48"/>
    </row>
    <row r="15" spans="1:6" ht="30">
      <c r="A15" s="46">
        <v>3</v>
      </c>
      <c r="B15" s="47" t="s">
        <v>270</v>
      </c>
      <c r="C15" s="48"/>
      <c r="D15" s="48"/>
      <c r="E15" s="48"/>
    </row>
    <row r="16" spans="1:6">
      <c r="A16" s="46">
        <v>4</v>
      </c>
      <c r="B16" s="47" t="s">
        <v>268</v>
      </c>
      <c r="C16" s="48"/>
      <c r="D16" s="48"/>
      <c r="E16" s="48"/>
    </row>
    <row r="17" spans="1:5">
      <c r="A17" s="46">
        <v>5</v>
      </c>
      <c r="B17" s="47" t="s">
        <v>269</v>
      </c>
      <c r="C17" s="48"/>
      <c r="D17" s="48"/>
      <c r="E17" s="48"/>
    </row>
    <row r="18" spans="1:5" ht="30">
      <c r="A18" s="46">
        <v>6</v>
      </c>
      <c r="B18" s="47" t="s">
        <v>271</v>
      </c>
      <c r="C18" s="48"/>
      <c r="D18" s="48"/>
      <c r="E18" s="48"/>
    </row>
    <row r="19" spans="1:5">
      <c r="A19" s="46"/>
      <c r="B19" s="47" t="s">
        <v>264</v>
      </c>
      <c r="C19" s="48"/>
      <c r="D19" s="48"/>
      <c r="E19" s="48"/>
    </row>
    <row r="20" spans="1:5">
      <c r="A20" s="46"/>
      <c r="B20" s="47" t="s">
        <v>265</v>
      </c>
      <c r="C20" s="48"/>
      <c r="D20" s="48"/>
      <c r="E20" s="48"/>
    </row>
    <row r="21" spans="1:5">
      <c r="A21" s="46"/>
      <c r="B21" s="47" t="s">
        <v>266</v>
      </c>
      <c r="C21" s="48"/>
      <c r="D21" s="48"/>
      <c r="E21" s="48"/>
    </row>
    <row r="25" spans="1:5">
      <c r="A25" s="13" t="s">
        <v>172</v>
      </c>
      <c r="B25" s="3"/>
      <c r="C25" s="43"/>
      <c r="D25" s="44"/>
      <c r="E25" s="45"/>
    </row>
    <row r="26" spans="1:5">
      <c r="A26" s="11"/>
      <c r="B26" s="2"/>
      <c r="C26" s="14"/>
      <c r="D26" s="31"/>
      <c r="E26" s="15"/>
    </row>
    <row r="27" spans="1:5">
      <c r="A27" s="13" t="s">
        <v>173</v>
      </c>
      <c r="B27" s="3"/>
      <c r="C27" s="43"/>
      <c r="D27" s="44"/>
      <c r="E27" s="45"/>
    </row>
    <row r="28" spans="1:5">
      <c r="A28" s="42" t="s">
        <v>272</v>
      </c>
    </row>
  </sheetData>
  <mergeCells count="2">
    <mergeCell ref="A3:E4"/>
    <mergeCell ref="A9:B9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ПС</vt:lpstr>
      <vt:lpstr>Форма 2</vt:lpstr>
      <vt:lpstr>Форма 4</vt:lpstr>
      <vt:lpstr>вид расходы </vt:lpstr>
      <vt:lpstr>12</vt:lpstr>
      <vt:lpstr>ПС!Заголовки_для_печати</vt:lpstr>
      <vt:lpstr>'Форма 4'!Заголовки_для_печати</vt:lpstr>
      <vt:lpstr>ПС!Область_печати</vt:lpstr>
    </vt:vector>
  </TitlesOfParts>
  <Company>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Пользователь Windows</cp:lastModifiedBy>
  <cp:lastPrinted>2018-06-06T02:58:47Z</cp:lastPrinted>
  <dcterms:created xsi:type="dcterms:W3CDTF">2007-12-11T07:08:01Z</dcterms:created>
  <dcterms:modified xsi:type="dcterms:W3CDTF">2018-06-06T03:08:12Z</dcterms:modified>
</cp:coreProperties>
</file>