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600" windowHeight="8910" tabRatio="601" activeTab="2"/>
  </bookViews>
  <sheets>
    <sheet name="график рУП" sheetId="9" r:id="rId1"/>
    <sheet name="УП" sheetId="7" r:id="rId2"/>
    <sheet name="РУП" sheetId="2" r:id="rId3"/>
  </sheets>
  <definedNames>
    <definedName name="_xlnm.Print_Area" localSheetId="2">РУП!$A$1:$V$108</definedName>
    <definedName name="_xlnm.Print_Area" localSheetId="1">УП!$A$1:$V$107</definedName>
  </definedNames>
  <calcPr calcId="124519"/>
  <fileRecoveryPr autoRecover="0"/>
</workbook>
</file>

<file path=xl/calcChain.xml><?xml version="1.0" encoding="utf-8"?>
<calcChain xmlns="http://schemas.openxmlformats.org/spreadsheetml/2006/main">
  <c r="F63" i="7"/>
  <c r="H63"/>
  <c r="J63"/>
  <c r="BB27" i="9"/>
  <c r="BC27"/>
  <c r="U95" i="7"/>
  <c r="O95"/>
  <c r="C95"/>
  <c r="D90"/>
  <c r="C90"/>
  <c r="K84"/>
  <c r="H84"/>
  <c r="F84"/>
  <c r="D81"/>
  <c r="E81" s="1"/>
  <c r="E84" s="1"/>
  <c r="K76"/>
  <c r="H76"/>
  <c r="F76"/>
  <c r="E76"/>
  <c r="D76"/>
  <c r="C76"/>
  <c r="K63"/>
  <c r="E63"/>
  <c r="C63"/>
  <c r="D39"/>
  <c r="D63" s="1"/>
  <c r="J38"/>
  <c r="I38"/>
  <c r="J36"/>
  <c r="E35"/>
  <c r="D35"/>
  <c r="D33"/>
  <c r="E33" s="1"/>
  <c r="C32"/>
  <c r="D30"/>
  <c r="E30" s="1"/>
  <c r="D29"/>
  <c r="E29" s="1"/>
  <c r="K29" s="1"/>
  <c r="D28"/>
  <c r="U25"/>
  <c r="T25"/>
  <c r="S25"/>
  <c r="R25"/>
  <c r="K23"/>
  <c r="I23"/>
  <c r="G23"/>
  <c r="F23"/>
  <c r="E22"/>
  <c r="C21"/>
  <c r="C20" s="1"/>
  <c r="D19"/>
  <c r="E19" s="1"/>
  <c r="E18"/>
  <c r="D18"/>
  <c r="D17"/>
  <c r="E17" s="1"/>
  <c r="D16"/>
  <c r="E15"/>
  <c r="D15"/>
  <c r="D14"/>
  <c r="E14" s="1"/>
  <c r="D13"/>
  <c r="D23" s="1"/>
  <c r="J12"/>
  <c r="H12"/>
  <c r="G12"/>
  <c r="E13" l="1"/>
  <c r="E23" s="1"/>
  <c r="D84"/>
  <c r="D32"/>
  <c r="U96" i="2"/>
  <c r="O96"/>
  <c r="C96"/>
  <c r="D91"/>
  <c r="C91"/>
  <c r="K85"/>
  <c r="H85"/>
  <c r="F85"/>
  <c r="D82"/>
  <c r="E82" s="1"/>
  <c r="E85" s="1"/>
  <c r="D85"/>
  <c r="K77"/>
  <c r="H77"/>
  <c r="F77"/>
  <c r="E77"/>
  <c r="D77"/>
  <c r="C77"/>
  <c r="K64"/>
  <c r="H64"/>
  <c r="F64"/>
  <c r="E64"/>
  <c r="C64"/>
  <c r="D40"/>
  <c r="D64" s="1"/>
  <c r="J39"/>
  <c r="I39"/>
  <c r="U37"/>
  <c r="T37"/>
  <c r="S37"/>
  <c r="R37"/>
  <c r="J36"/>
  <c r="D35"/>
  <c r="E35" s="1"/>
  <c r="D33"/>
  <c r="C32"/>
  <c r="D30"/>
  <c r="E30" s="1"/>
  <c r="E29"/>
  <c r="K29" s="1"/>
  <c r="D29"/>
  <c r="D28"/>
  <c r="U25"/>
  <c r="T25"/>
  <c r="S25"/>
  <c r="R25"/>
  <c r="K23"/>
  <c r="I23"/>
  <c r="G23"/>
  <c r="F23"/>
  <c r="E22"/>
  <c r="C21"/>
  <c r="C20" s="1"/>
  <c r="D19"/>
  <c r="E19" s="1"/>
  <c r="D18"/>
  <c r="E18" s="1"/>
  <c r="D17"/>
  <c r="E17" s="1"/>
  <c r="D16"/>
  <c r="D23" s="1"/>
  <c r="D15"/>
  <c r="E15" s="1"/>
  <c r="D14"/>
  <c r="E14" s="1"/>
  <c r="D13"/>
  <c r="E13" s="1"/>
  <c r="J12"/>
  <c r="H12"/>
  <c r="G12"/>
  <c r="E33"/>
  <c r="D32" l="1"/>
  <c r="E23"/>
  <c r="BK23" i="9"/>
  <c r="BK25"/>
  <c r="BK26"/>
  <c r="BK22"/>
  <c r="BK24"/>
</calcChain>
</file>

<file path=xl/sharedStrings.xml><?xml version="1.0" encoding="utf-8"?>
<sst xmlns="http://schemas.openxmlformats.org/spreadsheetml/2006/main" count="825" uniqueCount="308">
  <si>
    <t>Из них</t>
  </si>
  <si>
    <t>1 курс</t>
  </si>
  <si>
    <t>2 курс</t>
  </si>
  <si>
    <t>3 курс</t>
  </si>
  <si>
    <t>4 курс</t>
  </si>
  <si>
    <t>Название дисциплины</t>
  </si>
  <si>
    <t>Ч А С О В   В   Н Е Д Е Л Ю</t>
  </si>
  <si>
    <t>Философия</t>
  </si>
  <si>
    <t>Лекции</t>
  </si>
  <si>
    <t>Прак. физв. воен.</t>
  </si>
  <si>
    <t>1</t>
  </si>
  <si>
    <t>2</t>
  </si>
  <si>
    <t>3</t>
  </si>
  <si>
    <t>Манасоведение</t>
  </si>
  <si>
    <t>Б1.</t>
  </si>
  <si>
    <t>Базовая часть</t>
  </si>
  <si>
    <t>Вузовский компонент</t>
  </si>
  <si>
    <t>Курсы по выбору</t>
  </si>
  <si>
    <t>Вариативная часть (ВК, ДпоВС)</t>
  </si>
  <si>
    <t>4</t>
  </si>
  <si>
    <t>Код.№</t>
  </si>
  <si>
    <t>Общая</t>
  </si>
  <si>
    <t>курсы, семестры</t>
  </si>
  <si>
    <t>Экзамен</t>
  </si>
  <si>
    <t>В зачетных единицах кредитах</t>
  </si>
  <si>
    <t>в часах</t>
  </si>
  <si>
    <t>Все аудиторные часы</t>
  </si>
  <si>
    <t>Практические занятия</t>
  </si>
  <si>
    <t>Семинарские занятия</t>
  </si>
  <si>
    <t>2 семестр</t>
  </si>
  <si>
    <t>4 семестр</t>
  </si>
  <si>
    <t>5 семестр</t>
  </si>
  <si>
    <t>6 семестр</t>
  </si>
  <si>
    <t>7 семестр</t>
  </si>
  <si>
    <t>8 семестр</t>
  </si>
  <si>
    <t xml:space="preserve">История Кыргызстана </t>
  </si>
  <si>
    <t>6</t>
  </si>
  <si>
    <t>8</t>
  </si>
  <si>
    <t>7</t>
  </si>
  <si>
    <t>5</t>
  </si>
  <si>
    <t>Самостоятельная работа</t>
  </si>
  <si>
    <t>1 семестр</t>
  </si>
  <si>
    <t>3 семестр</t>
  </si>
  <si>
    <t>10</t>
  </si>
  <si>
    <t>Русский язык</t>
  </si>
  <si>
    <t xml:space="preserve">Иностранный язык </t>
  </si>
  <si>
    <t>Лабораторные работы</t>
  </si>
  <si>
    <t>Кыргызский язык и литература</t>
  </si>
  <si>
    <t>5 курс</t>
  </si>
  <si>
    <t>9 семестр</t>
  </si>
  <si>
    <t>10 семестр</t>
  </si>
  <si>
    <t>9</t>
  </si>
  <si>
    <t>Химия</t>
  </si>
  <si>
    <t>Физика</t>
  </si>
  <si>
    <t>1,2</t>
  </si>
  <si>
    <t>8,9</t>
  </si>
  <si>
    <t xml:space="preserve">Учебный план состовлен в соответствии с Государственным образовательным стандартом высшего профессионального образования </t>
  </si>
  <si>
    <t>ГСЭ / Всего:</t>
  </si>
  <si>
    <t>МЕН / Всего:</t>
  </si>
  <si>
    <t>Биология с элементами экологии</t>
  </si>
  <si>
    <t>Цитология, гистология и эмбриология</t>
  </si>
  <si>
    <t>Патологическая физиология</t>
  </si>
  <si>
    <t>Ветеринарная микробиология и микология</t>
  </si>
  <si>
    <t>Вирусология</t>
  </si>
  <si>
    <t>Безопастность жизнедеятельности</t>
  </si>
  <si>
    <t>Ветеринарная фармакология</t>
  </si>
  <si>
    <t>Ветеринарная генетика</t>
  </si>
  <si>
    <t>Разведение с основами частной зоотехнии</t>
  </si>
  <si>
    <t>Кормление животных с основами кормопроизводства</t>
  </si>
  <si>
    <t>Гигиена животных</t>
  </si>
  <si>
    <t>Ветеринарная радиобиология</t>
  </si>
  <si>
    <t>Клиническая диагностика</t>
  </si>
  <si>
    <t>Внутренние незаразные болезни</t>
  </si>
  <si>
    <t>Оперативная хирургия с топографической анатомией</t>
  </si>
  <si>
    <t>Общая и частная хирургия</t>
  </si>
  <si>
    <t>Акушерство и гинекология</t>
  </si>
  <si>
    <t>Паразитология и инвазионные болезни</t>
  </si>
  <si>
    <t>9,10</t>
  </si>
  <si>
    <t>Эпизоотология и инфекционные болезни</t>
  </si>
  <si>
    <t>Патологическая анатомия и судебно-ветеринарная  экспертиза</t>
  </si>
  <si>
    <t>Ветеринарно-санитарная экспертиза</t>
  </si>
  <si>
    <t>Организация ветеринарного дела</t>
  </si>
  <si>
    <t>Итого:</t>
  </si>
  <si>
    <t>Физкультура</t>
  </si>
  <si>
    <t>Учебная практика по профилирующим дисциплинам</t>
  </si>
  <si>
    <t>Учебно-клиническая практика</t>
  </si>
  <si>
    <t>Производственная врачебная практика</t>
  </si>
  <si>
    <t>Количество экзаменов (макс.)</t>
  </si>
  <si>
    <t>Итого в кредитах (зач.ед.):</t>
  </si>
  <si>
    <t>Арапбаев Р.Н.</t>
  </si>
  <si>
    <t>Низамиев А.Г.</t>
  </si>
  <si>
    <t>Муратова Р.Т.</t>
  </si>
  <si>
    <t>7,8</t>
  </si>
  <si>
    <t xml:space="preserve"> </t>
  </si>
  <si>
    <t>Распределение учебного времени по видам занятий</t>
  </si>
  <si>
    <t>Декан ЕГФ: профессор</t>
  </si>
  <si>
    <t>Зав.кафедры: доцент</t>
  </si>
  <si>
    <t>Директор ОИД: доцент</t>
  </si>
  <si>
    <r>
      <rPr>
        <b/>
        <sz val="10"/>
        <rFont val="Arial"/>
        <family val="2"/>
        <charset val="204"/>
      </rPr>
      <t>Дисц.1</t>
    </r>
    <r>
      <rPr>
        <sz val="10"/>
        <rFont val="Arial"/>
        <family val="2"/>
        <charset val="204"/>
      </rPr>
      <t>.Ветеринарная экология</t>
    </r>
  </si>
  <si>
    <t>Анатомия животных</t>
  </si>
  <si>
    <t>География Кыргызстана</t>
  </si>
  <si>
    <t>Учебный план</t>
  </si>
  <si>
    <t>Гос. Аттестация по дисциплинам "Кырг. Язык и литер.", "История Кыргызстана" и "География Кыргызстана"</t>
  </si>
  <si>
    <t>Защита дипломной работы</t>
  </si>
  <si>
    <t>Гос. Аттестация по спец дисциплинам</t>
  </si>
  <si>
    <t>Б.1.1.1</t>
  </si>
  <si>
    <t>Б.1.1.2</t>
  </si>
  <si>
    <t>Б.1.1.4</t>
  </si>
  <si>
    <t>Б.1.1.3</t>
  </si>
  <si>
    <t>Б.1.1.5</t>
  </si>
  <si>
    <t>Б.1.1.6</t>
  </si>
  <si>
    <t>Б.1.1.7</t>
  </si>
  <si>
    <t>ВЧ.1.2</t>
  </si>
  <si>
    <t>ВК.1.2.1</t>
  </si>
  <si>
    <t>Б.2.1</t>
  </si>
  <si>
    <t>Б.2.1.1</t>
  </si>
  <si>
    <t>Б.2.1.2</t>
  </si>
  <si>
    <t>Б.2.1.3</t>
  </si>
  <si>
    <t>Б.2.1.4</t>
  </si>
  <si>
    <t>Б.2.1.5</t>
  </si>
  <si>
    <t>Математика</t>
  </si>
  <si>
    <t>Информатика</t>
  </si>
  <si>
    <t>ВК 2.2.</t>
  </si>
  <si>
    <t>ВК 2.2.1</t>
  </si>
  <si>
    <t>КПВ 2.3</t>
  </si>
  <si>
    <t>КПВ 2.3.1</t>
  </si>
  <si>
    <t>I.  ГСЭ. Общие гуманитарные и социально-экономические дисциплины</t>
  </si>
  <si>
    <t>II. МЕН. Математические и естественно-научные дисциплины</t>
  </si>
  <si>
    <t>III. Профессиональный цикл / Всего:</t>
  </si>
  <si>
    <t>Б 3.1</t>
  </si>
  <si>
    <t>Б 3.1.1</t>
  </si>
  <si>
    <t>Б 3.1.2</t>
  </si>
  <si>
    <t>Б 3.1.3</t>
  </si>
  <si>
    <t>Б 3.1.4</t>
  </si>
  <si>
    <t>Б 3.1.5</t>
  </si>
  <si>
    <t>Б 3.1.6</t>
  </si>
  <si>
    <t>Б 3.1.7</t>
  </si>
  <si>
    <t>Б 3.1.8</t>
  </si>
  <si>
    <t>Б 3.1.9</t>
  </si>
  <si>
    <t>Б 3.1.10</t>
  </si>
  <si>
    <t>Б 3.1.11</t>
  </si>
  <si>
    <t>Б 3.1.12</t>
  </si>
  <si>
    <t>Б 3.1.13</t>
  </si>
  <si>
    <t>Б 3.1.14</t>
  </si>
  <si>
    <t>Б 3.1.15</t>
  </si>
  <si>
    <t>Б 3.1.16</t>
  </si>
  <si>
    <t>Б 3.1.17</t>
  </si>
  <si>
    <t>Б 3.1.18</t>
  </si>
  <si>
    <t>Б 3.1.19</t>
  </si>
  <si>
    <t>Б 3.1.20</t>
  </si>
  <si>
    <t>Б 3.1.21</t>
  </si>
  <si>
    <t>Б 3.1.22</t>
  </si>
  <si>
    <t>Б 3.1.23</t>
  </si>
  <si>
    <t>Б 3.1.24</t>
  </si>
  <si>
    <t>Вариативный часть, в.т.ч. Вузовский компонент и курс по выбору:</t>
  </si>
  <si>
    <t>ВК. 3.2.</t>
  </si>
  <si>
    <t>ВК. 3.2.1</t>
  </si>
  <si>
    <t>ВК. 3.2.2</t>
  </si>
  <si>
    <t>ВК. 3.2.3</t>
  </si>
  <si>
    <t>ВК. 3.2.4</t>
  </si>
  <si>
    <t>ВК. 3.2.5</t>
  </si>
  <si>
    <t>ВК. 3.2.6</t>
  </si>
  <si>
    <t>ВК. 3.2.7</t>
  </si>
  <si>
    <t>ВК. 3.2.8</t>
  </si>
  <si>
    <t>ВК. 3.2.9</t>
  </si>
  <si>
    <t>ВК. 3.2.10</t>
  </si>
  <si>
    <t>КПВ.3.3</t>
  </si>
  <si>
    <t>КПВ.3.3.1</t>
  </si>
  <si>
    <t>КПВ.3.3.2</t>
  </si>
  <si>
    <t>КПВ.3.3.3</t>
  </si>
  <si>
    <t>КПВ.3.3.4</t>
  </si>
  <si>
    <t>КПВ.3.3.5</t>
  </si>
  <si>
    <t>Б.4</t>
  </si>
  <si>
    <t>ПРАКТИКИ</t>
  </si>
  <si>
    <t>П.5.1</t>
  </si>
  <si>
    <t>П.5</t>
  </si>
  <si>
    <t>П.5.2</t>
  </si>
  <si>
    <t>П.5.3</t>
  </si>
  <si>
    <t>Итоговая государственная  аттестация</t>
  </si>
  <si>
    <t>ГА.01</t>
  </si>
  <si>
    <t>ГА.01.1</t>
  </si>
  <si>
    <t>ГА.01.2</t>
  </si>
  <si>
    <t>ГА.01.3</t>
  </si>
  <si>
    <t xml:space="preserve">         </t>
  </si>
  <si>
    <t>Нормативный срок обучения:</t>
  </si>
  <si>
    <t>5 лет</t>
  </si>
  <si>
    <t>Факультета естествознании и географии</t>
  </si>
  <si>
    <r>
      <t>Дисц.5.</t>
    </r>
    <r>
      <rPr>
        <sz val="10"/>
        <rFont val="Times New Roman"/>
        <family val="1"/>
        <charset val="204"/>
      </rPr>
      <t>Хирургические болезни мелких домашних животных</t>
    </r>
  </si>
  <si>
    <r>
      <rPr>
        <b/>
        <sz val="10"/>
        <rFont val="Times New Roman"/>
        <family val="1"/>
        <charset val="204"/>
      </rPr>
      <t>Дисц.1.</t>
    </r>
    <r>
      <rPr>
        <sz val="10"/>
        <rFont val="Times New Roman"/>
        <family val="1"/>
        <charset val="204"/>
      </rPr>
      <t>Фармацевтическая технология</t>
    </r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</si>
  <si>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>Гигиена мелких животных</t>
    </r>
  </si>
  <si>
    <t>Профессиональное правоведение и основы вет. закон.</t>
  </si>
  <si>
    <t>Физиология  и этология животных</t>
  </si>
  <si>
    <r>
      <rPr>
        <b/>
        <sz val="10"/>
        <rFont val="Times New Roman"/>
        <family val="1"/>
        <charset val="204"/>
      </rPr>
      <t>Дисц. 3.</t>
    </r>
    <r>
      <rPr>
        <sz val="10"/>
        <rFont val="Times New Roman"/>
        <family val="1"/>
        <charset val="204"/>
      </rPr>
      <t>Заразные болезни рыб, пчел и мелких животных</t>
    </r>
  </si>
  <si>
    <t>Дисциплины по выбору студентов, предлагаемые вузом (5 из 10)</t>
  </si>
  <si>
    <t>*</t>
  </si>
  <si>
    <r>
      <rPr>
        <b/>
        <sz val="10"/>
        <rFont val="Times New Roman"/>
        <family val="1"/>
        <charset val="204"/>
      </rPr>
      <t xml:space="preserve">Дисц.5. </t>
    </r>
    <r>
      <rPr>
        <sz val="10"/>
        <rFont val="Times New Roman"/>
        <family val="1"/>
        <charset val="204"/>
      </rPr>
      <t>Лабораторная диагностика незаразных болезней</t>
    </r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</si>
  <si>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 xml:space="preserve"> Первая медицинская помощь</t>
    </r>
  </si>
  <si>
    <t>Ветеринарная токсикология</t>
  </si>
  <si>
    <t>6,7</t>
  </si>
  <si>
    <t>3,4</t>
  </si>
  <si>
    <r>
      <rPr>
        <b/>
        <sz val="9"/>
        <rFont val="Arial"/>
        <family val="2"/>
        <charset val="204"/>
      </rPr>
      <t xml:space="preserve">Дисц.3. </t>
    </r>
    <r>
      <rPr>
        <sz val="9"/>
        <rFont val="Arial"/>
        <family val="2"/>
        <charset val="204"/>
      </rPr>
      <t>Этноветеринария</t>
    </r>
  </si>
  <si>
    <t>Рассмотрен и одобрен решением Ученого совета ОшГУ протокол № ___ от "___" __________2021 г.</t>
  </si>
  <si>
    <t>Специальность: 610001-«Ветеринария»</t>
  </si>
  <si>
    <t>Квалификация: Ветеринарный врач                         Форма обучения: очное</t>
  </si>
  <si>
    <t>6,7,8</t>
  </si>
  <si>
    <t>7,8,9</t>
  </si>
  <si>
    <t>2,4,6</t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</si>
  <si>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>Ветеринарная фитотерапия и имунология</t>
    </r>
  </si>
  <si>
    <r>
      <t xml:space="preserve">Дисц.4. </t>
    </r>
    <r>
      <rPr>
        <sz val="10"/>
        <rFont val="Times New Roman"/>
        <family val="1"/>
        <charset val="204"/>
      </rPr>
      <t xml:space="preserve">Механизация и электрификация </t>
    </r>
  </si>
  <si>
    <r>
      <rPr>
        <b/>
        <sz val="10"/>
        <rFont val="Times New Roman"/>
        <family val="1"/>
        <charset val="204"/>
      </rPr>
      <t>Дисц.6.</t>
    </r>
    <r>
      <rPr>
        <sz val="10"/>
        <rFont val="Times New Roman"/>
        <family val="1"/>
        <charset val="204"/>
      </rPr>
      <t>Цифровизация в ветеринарии</t>
    </r>
  </si>
  <si>
    <r>
      <rPr>
        <b/>
        <sz val="10"/>
        <rFont val="Times New Roman"/>
        <family val="1"/>
        <charset val="204"/>
      </rPr>
      <t xml:space="preserve">Дисц. 7. </t>
    </r>
    <r>
      <rPr>
        <sz val="10"/>
        <rFont val="Times New Roman"/>
        <family val="1"/>
        <charset val="204"/>
      </rPr>
      <t>Трансплантация эмбрионов</t>
    </r>
  </si>
  <si>
    <r>
      <rPr>
        <b/>
        <sz val="10"/>
        <rFont val="Times New Roman"/>
        <family val="1"/>
        <charset val="204"/>
      </rPr>
      <t>Дисц.8</t>
    </r>
    <r>
      <rPr>
        <sz val="10"/>
        <rFont val="Times New Roman"/>
        <family val="1"/>
        <charset val="204"/>
      </rPr>
      <t>.  Лабораторное дело и латынский язык в ветеринарии</t>
    </r>
  </si>
  <si>
    <r>
      <rPr>
        <b/>
        <sz val="10"/>
        <rFont val="Times New Roman"/>
        <family val="1"/>
        <charset val="204"/>
      </rPr>
      <t>Дисц.9.</t>
    </r>
    <r>
      <rPr>
        <sz val="10"/>
        <rFont val="Times New Roman"/>
        <family val="1"/>
        <charset val="204"/>
      </rPr>
      <t>Благополучие животных и биоэтика</t>
    </r>
  </si>
  <si>
    <r>
      <rPr>
        <b/>
        <sz val="10"/>
        <rFont val="Times New Roman"/>
        <family val="1"/>
        <charset val="204"/>
      </rPr>
      <t>Дисц.10.</t>
    </r>
    <r>
      <rPr>
        <sz val="10"/>
        <rFont val="Times New Roman"/>
        <family val="1"/>
        <charset val="204"/>
      </rPr>
      <t>Пищевая безопасность животноводческой продукции</t>
    </r>
  </si>
  <si>
    <t>5,6</t>
  </si>
  <si>
    <r>
      <rPr>
        <b/>
        <sz val="10"/>
        <rFont val="Times New Roman"/>
        <family val="1"/>
        <charset val="204"/>
      </rPr>
      <t>Дисц.1.</t>
    </r>
    <r>
      <rPr>
        <sz val="10"/>
        <rFont val="Times New Roman"/>
        <family val="1"/>
        <charset val="204"/>
      </rPr>
      <t>Ветеринарная деонтология</t>
    </r>
  </si>
  <si>
    <r>
      <rPr>
        <b/>
        <sz val="10"/>
        <rFont val="Times New Roman"/>
        <family val="1"/>
        <charset val="204"/>
      </rPr>
      <t xml:space="preserve">Дисц.4. </t>
    </r>
    <r>
      <rPr>
        <sz val="10"/>
        <rFont val="Times New Roman"/>
        <family val="1"/>
        <charset val="204"/>
      </rPr>
      <t>Биохимия животных</t>
    </r>
  </si>
  <si>
    <t>1,2,3</t>
  </si>
  <si>
    <t>2,3</t>
  </si>
  <si>
    <t>Дсициплина 1</t>
  </si>
  <si>
    <t>Дсициплина 10</t>
  </si>
  <si>
    <t>Дсициплина 9</t>
  </si>
  <si>
    <t>Дсициплина 8</t>
  </si>
  <si>
    <t>Дсициплина 7</t>
  </si>
  <si>
    <t>Дсициплина 6</t>
  </si>
  <si>
    <t>Дсициплина 5</t>
  </si>
  <si>
    <t>Дсициплина 4</t>
  </si>
  <si>
    <t>Дсициплина 3</t>
  </si>
  <si>
    <t>Дсициплина 2</t>
  </si>
  <si>
    <t>"Утверждаю"</t>
  </si>
  <si>
    <t>"Согласовано"</t>
  </si>
  <si>
    <t>Ректор ОшГУ, доцент Кожобеков К.Г.</t>
  </si>
  <si>
    <t>Директор УИД, доцент Арапбаев Р.Н.</t>
  </si>
  <si>
    <t>_____________________________</t>
  </si>
  <si>
    <t>"___" __________ 2021 г.</t>
  </si>
  <si>
    <t>МИНИСТЕРСТВО ОБРАЗОВАНИЯ И НАУКИ КЫРГЫЗСКОЙ РЕСПУБЛИКИ</t>
  </si>
  <si>
    <t>Ошский государственный университет</t>
  </si>
  <si>
    <t>Естественно-географический факультет</t>
  </si>
  <si>
    <t>610001 - Ветеринария          Профиль подготовки: Ветеринарный врач</t>
  </si>
  <si>
    <t>Академическая степень: Специалитет</t>
  </si>
  <si>
    <t>Форма обучения - очная</t>
  </si>
  <si>
    <t>Нормативный срок обучения - 5 года</t>
  </si>
  <si>
    <t>УЧЕБНЫЙ ПЛАН</t>
  </si>
  <si>
    <t>на 2021-2022 учебный год</t>
  </si>
  <si>
    <t>I. График учебного процесса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</si>
  <si>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</si>
  <si>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</si>
  <si>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</si>
  <si>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</si>
  <si>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</si>
  <si>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</si>
  <si>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</si>
  <si>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</si>
  <si>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</si>
  <si>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</si>
  <si>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</si>
  <si>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</si>
  <si>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</si>
  <si>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</si>
  <si>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Экзам.сесс.</t>
  </si>
  <si>
    <t>Рег.летн+летн.сесс</t>
  </si>
  <si>
    <t>Учебная практика по проф. дис-м.</t>
  </si>
  <si>
    <t>Гос.аттестац.</t>
  </si>
  <si>
    <t>Обзорн. лекция</t>
  </si>
  <si>
    <t>Каникулы</t>
  </si>
  <si>
    <t>Всего</t>
  </si>
  <si>
    <t>№ нед.</t>
  </si>
  <si>
    <t>Курсы</t>
  </si>
  <si>
    <t>I</t>
  </si>
  <si>
    <t>9рк</t>
  </si>
  <si>
    <t>11</t>
  </si>
  <si>
    <t>12</t>
  </si>
  <si>
    <t>13</t>
  </si>
  <si>
    <t>14</t>
  </si>
  <si>
    <t>15</t>
  </si>
  <si>
    <t>16</t>
  </si>
  <si>
    <t>17</t>
  </si>
  <si>
    <t>18рк</t>
  </si>
  <si>
    <t>=</t>
  </si>
  <si>
    <t>::</t>
  </si>
  <si>
    <t>уп</t>
  </si>
  <si>
    <t>рл</t>
  </si>
  <si>
    <t>лс</t>
  </si>
  <si>
    <t>-</t>
  </si>
  <si>
    <t>II</t>
  </si>
  <si>
    <t>III</t>
  </si>
  <si>
    <t>IV</t>
  </si>
  <si>
    <t>ук</t>
  </si>
  <si>
    <t>вп</t>
  </si>
  <si>
    <t>V</t>
  </si>
  <si>
    <t>Обозначения:</t>
  </si>
  <si>
    <t xml:space="preserve"> - Теор. обучение</t>
  </si>
  <si>
    <t xml:space="preserve"> - Экзамен. сессия</t>
  </si>
  <si>
    <t xml:space="preserve"> - Учебная практика по проф. дис-м.</t>
  </si>
  <si>
    <t xml:space="preserve"> - Учебно-клиническая практика.</t>
  </si>
  <si>
    <t>га</t>
  </si>
  <si>
    <t xml:space="preserve"> - Гос-я аттестация</t>
  </si>
  <si>
    <t xml:space="preserve">  - Каникулы</t>
  </si>
  <si>
    <t>о</t>
  </si>
  <si>
    <t>-обзорная лекция</t>
  </si>
  <si>
    <t>рк</t>
  </si>
  <si>
    <t xml:space="preserve"> - Рубежный конт</t>
  </si>
  <si>
    <t>- Рег. лет</t>
  </si>
  <si>
    <t>-Летняя сессия</t>
  </si>
  <si>
    <t xml:space="preserve"> - врачебная практика.</t>
  </si>
  <si>
    <t>+</t>
  </si>
  <si>
    <t>16 рк</t>
  </si>
  <si>
    <r>
      <rPr>
        <b/>
        <sz val="10"/>
        <rFont val="Arial"/>
        <family val="2"/>
        <charset val="204"/>
      </rPr>
      <t>Дисц.1.</t>
    </r>
    <r>
      <rPr>
        <sz val="10"/>
        <rFont val="Arial"/>
        <family val="2"/>
        <charset val="204"/>
      </rPr>
      <t xml:space="preserve">История ветеринарной медицины </t>
    </r>
    <r>
      <rPr>
        <sz val="10"/>
        <color rgb="FFFF0000"/>
        <rFont val="Arial"/>
        <family val="2"/>
        <charset val="204"/>
      </rPr>
      <t>(Ветеринарная деонтология)</t>
    </r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</si>
</sst>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33">
    <xf numFmtId="0" fontId="0" fillId="0" borderId="0" xfId="0"/>
    <xf numFmtId="0" fontId="3" fillId="0" borderId="0" xfId="0" applyFont="1" applyFill="1"/>
    <xf numFmtId="49" fontId="3" fillId="0" borderId="0" xfId="0" quotePrefix="1" applyNumberFormat="1" applyFont="1" applyFill="1" applyBorder="1" applyAlignment="1">
      <alignment horizontal="left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3" fillId="2" borderId="0" xfId="0" quotePrefix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3" fillId="2" borderId="0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13" fillId="2" borderId="0" xfId="0" applyFont="1" applyFill="1"/>
    <xf numFmtId="0" fontId="4" fillId="2" borderId="1" xfId="0" applyFont="1" applyFill="1" applyBorder="1"/>
    <xf numFmtId="0" fontId="15" fillId="2" borderId="0" xfId="0" applyFont="1" applyFill="1" applyAlignment="1">
      <alignment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164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23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24" fillId="0" borderId="0" xfId="2" applyFont="1"/>
    <xf numFmtId="0" fontId="2" fillId="0" borderId="0" xfId="2" applyFont="1"/>
    <xf numFmtId="0" fontId="20" fillId="0" borderId="0" xfId="2" applyFont="1"/>
    <xf numFmtId="0" fontId="10" fillId="0" borderId="0" xfId="2" applyFont="1" applyBorder="1"/>
    <xf numFmtId="0" fontId="2" fillId="0" borderId="0" xfId="2" applyFont="1" applyBorder="1"/>
    <xf numFmtId="0" fontId="23" fillId="0" borderId="0" xfId="2" applyFont="1" applyBorder="1"/>
    <xf numFmtId="0" fontId="25" fillId="0" borderId="0" xfId="2" applyFont="1"/>
    <xf numFmtId="0" fontId="2" fillId="0" borderId="0" xfId="2" applyFont="1" applyBorder="1" applyAlignment="1">
      <alignment vertical="top"/>
    </xf>
    <xf numFmtId="0" fontId="26" fillId="0" borderId="0" xfId="2" applyFont="1" applyBorder="1"/>
    <xf numFmtId="0" fontId="26" fillId="0" borderId="0" xfId="2" applyFont="1"/>
    <xf numFmtId="0" fontId="21" fillId="0" borderId="0" xfId="2" applyFont="1" applyAlignment="1">
      <alignment horizontal="center"/>
    </xf>
    <xf numFmtId="0" fontId="27" fillId="0" borderId="0" xfId="2" applyFont="1"/>
    <xf numFmtId="0" fontId="24" fillId="0" borderId="0" xfId="2" applyFont="1" applyBorder="1"/>
    <xf numFmtId="0" fontId="13" fillId="0" borderId="0" xfId="2" applyFont="1" applyBorder="1"/>
    <xf numFmtId="0" fontId="26" fillId="0" borderId="0" xfId="2" applyFont="1" applyFill="1" applyBorder="1"/>
    <xf numFmtId="0" fontId="29" fillId="0" borderId="0" xfId="2" applyFont="1"/>
    <xf numFmtId="0" fontId="30" fillId="0" borderId="0" xfId="2" applyFont="1" applyBorder="1"/>
    <xf numFmtId="0" fontId="26" fillId="0" borderId="0" xfId="2" applyFont="1" applyFill="1"/>
    <xf numFmtId="0" fontId="31" fillId="0" borderId="0" xfId="2" applyFont="1"/>
    <xf numFmtId="0" fontId="30" fillId="0" borderId="0" xfId="2" applyFont="1"/>
    <xf numFmtId="0" fontId="26" fillId="0" borderId="0" xfId="2" applyFont="1" applyFill="1" applyAlignment="1">
      <alignment horizontal="left"/>
    </xf>
    <xf numFmtId="0" fontId="2" fillId="0" borderId="0" xfId="2" applyFont="1" applyAlignment="1">
      <alignment horizontal="left"/>
    </xf>
    <xf numFmtId="0" fontId="32" fillId="0" borderId="0" xfId="2" applyFont="1" applyFill="1"/>
    <xf numFmtId="0" fontId="2" fillId="0" borderId="0" xfId="2" applyFont="1" applyFill="1"/>
    <xf numFmtId="0" fontId="2" fillId="0" borderId="0" xfId="2" applyFont="1" applyFill="1" applyBorder="1"/>
    <xf numFmtId="0" fontId="11" fillId="0" borderId="0" xfId="2" applyFont="1" applyBorder="1"/>
    <xf numFmtId="0" fontId="26" fillId="0" borderId="0" xfId="2" applyFont="1" applyAlignment="1">
      <alignment horizontal="left"/>
    </xf>
    <xf numFmtId="0" fontId="11" fillId="0" borderId="0" xfId="2" applyFont="1"/>
    <xf numFmtId="0" fontId="2" fillId="0" borderId="0" xfId="2" applyFont="1" applyBorder="1" applyAlignment="1">
      <alignment horizontal="left"/>
    </xf>
    <xf numFmtId="0" fontId="2" fillId="4" borderId="9" xfId="2" applyFont="1" applyFill="1" applyBorder="1" applyAlignment="1">
      <alignment horizontal="left"/>
    </xf>
    <xf numFmtId="0" fontId="33" fillId="0" borderId="0" xfId="2" applyFont="1" applyBorder="1"/>
    <xf numFmtId="0" fontId="33" fillId="0" borderId="0" xfId="2" applyFont="1"/>
    <xf numFmtId="0" fontId="11" fillId="0" borderId="0" xfId="2" applyFont="1" applyAlignment="1">
      <alignment horizontal="left"/>
    </xf>
    <xf numFmtId="49" fontId="2" fillId="0" borderId="0" xfId="2" applyNumberFormat="1" applyFont="1" applyAlignment="1">
      <alignment horizontal="left"/>
    </xf>
    <xf numFmtId="0" fontId="34" fillId="0" borderId="0" xfId="2" applyFont="1" applyBorder="1" applyAlignment="1">
      <alignment horizontal="left" vertical="top"/>
    </xf>
    <xf numFmtId="0" fontId="36" fillId="0" borderId="1" xfId="2" applyFont="1" applyBorder="1"/>
    <xf numFmtId="0" fontId="38" fillId="0" borderId="1" xfId="2" applyFont="1" applyFill="1" applyBorder="1" applyAlignment="1">
      <alignment horizontal="center" vertical="center" textRotation="90"/>
    </xf>
    <xf numFmtId="0" fontId="38" fillId="0" borderId="1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/>
    </xf>
    <xf numFmtId="0" fontId="36" fillId="0" borderId="1" xfId="2" applyFont="1" applyFill="1" applyBorder="1" applyAlignment="1"/>
    <xf numFmtId="0" fontId="35" fillId="0" borderId="1" xfId="2" applyFont="1" applyBorder="1" applyAlignment="1">
      <alignment horizontal="center"/>
    </xf>
    <xf numFmtId="49" fontId="36" fillId="0" borderId="1" xfId="2" applyNumberFormat="1" applyFont="1" applyFill="1" applyBorder="1" applyAlignment="1">
      <alignment horizontal="center"/>
    </xf>
    <xf numFmtId="0" fontId="36" fillId="0" borderId="1" xfId="2" applyFont="1" applyBorder="1" applyAlignment="1">
      <alignment horizontal="center" vertical="center"/>
    </xf>
    <xf numFmtId="0" fontId="36" fillId="0" borderId="1" xfId="2" applyFont="1" applyBorder="1" applyAlignment="1">
      <alignment horizontal="center"/>
    </xf>
    <xf numFmtId="0" fontId="36" fillId="0" borderId="1" xfId="2" applyFont="1" applyBorder="1" applyAlignment="1">
      <alignment vertical="center"/>
    </xf>
    <xf numFmtId="0" fontId="35" fillId="0" borderId="0" xfId="2" applyFont="1" applyBorder="1" applyAlignment="1">
      <alignment horizontal="center"/>
    </xf>
    <xf numFmtId="0" fontId="36" fillId="0" borderId="0" xfId="2" applyFont="1" applyFill="1" applyBorder="1" applyAlignment="1">
      <alignment horizontal="center"/>
    </xf>
    <xf numFmtId="49" fontId="36" fillId="0" borderId="0" xfId="2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/>
    </xf>
    <xf numFmtId="0" fontId="36" fillId="0" borderId="0" xfId="2" applyFont="1" applyAlignment="1">
      <alignment horizontal="left"/>
    </xf>
    <xf numFmtId="0" fontId="36" fillId="0" borderId="0" xfId="2" applyFont="1" applyAlignment="1">
      <alignment vertical="center"/>
    </xf>
    <xf numFmtId="49" fontId="36" fillId="0" borderId="0" xfId="2" applyNumberFormat="1" applyFont="1" applyBorder="1" applyAlignment="1">
      <alignment horizontal="left" vertical="center"/>
    </xf>
    <xf numFmtId="49" fontId="36" fillId="0" borderId="1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6" fillId="0" borderId="0" xfId="2" applyFont="1"/>
    <xf numFmtId="0" fontId="36" fillId="0" borderId="0" xfId="2" applyFont="1" applyBorder="1"/>
    <xf numFmtId="0" fontId="36" fillId="0" borderId="0" xfId="2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40" fillId="0" borderId="0" xfId="2" applyFont="1"/>
    <xf numFmtId="0" fontId="36" fillId="0" borderId="1" xfId="2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9" fontId="36" fillId="0" borderId="0" xfId="2" applyNumberFormat="1" applyFont="1" applyBorder="1" applyAlignment="1">
      <alignment horizontal="left" vertical="center"/>
    </xf>
    <xf numFmtId="0" fontId="36" fillId="0" borderId="2" xfId="2" applyFont="1" applyBorder="1" applyAlignment="1">
      <alignment horizontal="center"/>
    </xf>
    <xf numFmtId="0" fontId="36" fillId="0" borderId="7" xfId="2" applyFont="1" applyBorder="1" applyAlignment="1">
      <alignment horizontal="center"/>
    </xf>
    <xf numFmtId="0" fontId="36" fillId="0" borderId="3" xfId="2" applyFont="1" applyBorder="1" applyAlignment="1">
      <alignment horizontal="center"/>
    </xf>
    <xf numFmtId="0" fontId="36" fillId="0" borderId="1" xfId="2" applyFont="1" applyBorder="1" applyAlignment="1">
      <alignment horizontal="center" textRotation="90"/>
    </xf>
    <xf numFmtId="0" fontId="10" fillId="0" borderId="10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28" fillId="0" borderId="0" xfId="2" applyFont="1" applyAlignment="1"/>
    <xf numFmtId="0" fontId="36" fillId="0" borderId="1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49" fontId="35" fillId="0" borderId="1" xfId="2" applyNumberFormat="1" applyFont="1" applyBorder="1" applyAlignment="1">
      <alignment horizontal="center" vertical="center"/>
    </xf>
    <xf numFmtId="0" fontId="35" fillId="0" borderId="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/>
    </xf>
    <xf numFmtId="0" fontId="37" fillId="0" borderId="1" xfId="2" applyFont="1" applyBorder="1" applyAlignment="1">
      <alignment textRotation="90"/>
    </xf>
    <xf numFmtId="0" fontId="36" fillId="0" borderId="1" xfId="2" applyFont="1" applyBorder="1" applyAlignment="1">
      <alignment horizontal="center" textRotation="90" readingOrder="1"/>
    </xf>
    <xf numFmtId="0" fontId="35" fillId="0" borderId="5" xfId="2" applyFont="1" applyBorder="1" applyAlignment="1">
      <alignment textRotation="90"/>
    </xf>
    <xf numFmtId="0" fontId="39" fillId="0" borderId="4" xfId="2" applyFont="1" applyBorder="1" applyAlignment="1">
      <alignment textRotation="90"/>
    </xf>
    <xf numFmtId="0" fontId="36" fillId="0" borderId="1" xfId="2" applyFont="1" applyBorder="1" applyAlignment="1"/>
    <xf numFmtId="0" fontId="14" fillId="2" borderId="5" xfId="0" applyFont="1" applyFill="1" applyBorder="1" applyAlignment="1">
      <alignment horizontal="center" vertical="center" textRotation="90"/>
    </xf>
    <xf numFmtId="0" fontId="14" fillId="2" borderId="6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7"/>
  <sheetViews>
    <sheetView topLeftCell="A13" zoomScale="130" zoomScaleNormal="130" workbookViewId="0">
      <selection activeCell="V24" sqref="V24"/>
    </sheetView>
  </sheetViews>
  <sheetFormatPr defaultRowHeight="15" customHeight="1"/>
  <cols>
    <col min="1" max="9" width="2" style="106" customWidth="1"/>
    <col min="10" max="10" width="3.140625" style="106" customWidth="1"/>
    <col min="11" max="18" width="2" style="106" customWidth="1"/>
    <col min="19" max="19" width="3.140625" style="106" customWidth="1"/>
    <col min="20" max="31" width="2" style="106" customWidth="1"/>
    <col min="32" max="32" width="2.7109375" style="106" customWidth="1"/>
    <col min="33" max="35" width="2" style="106" customWidth="1"/>
    <col min="36" max="36" width="2.85546875" style="106" customWidth="1"/>
    <col min="37" max="37" width="2.140625" style="106" customWidth="1"/>
    <col min="38" max="38" width="2" style="106" customWidth="1"/>
    <col min="39" max="39" width="2.7109375" style="106" customWidth="1"/>
    <col min="40" max="40" width="2.28515625" style="106" customWidth="1"/>
    <col min="41" max="41" width="2.85546875" style="106" customWidth="1"/>
    <col min="42" max="53" width="2" style="106" customWidth="1"/>
    <col min="54" max="54" width="2.5703125" style="106" customWidth="1"/>
    <col min="55" max="55" width="2.140625" style="106" customWidth="1"/>
    <col min="56" max="56" width="1.85546875" style="106" customWidth="1"/>
    <col min="57" max="59" width="2.140625" style="106" customWidth="1"/>
    <col min="60" max="60" width="1.7109375" style="106" customWidth="1"/>
    <col min="61" max="61" width="2.28515625" style="106" customWidth="1"/>
    <col min="62" max="62" width="2" style="106" customWidth="1"/>
    <col min="63" max="63" width="2.7109375" style="106" customWidth="1"/>
    <col min="64" max="16384" width="9.140625" style="106"/>
  </cols>
  <sheetData>
    <row r="2" spans="1:63" ht="15" customHeight="1">
      <c r="A2" s="103"/>
      <c r="B2" s="103"/>
      <c r="C2" s="104" t="s">
        <v>229</v>
      </c>
      <c r="D2" s="103"/>
      <c r="E2" s="103"/>
      <c r="F2" s="103"/>
      <c r="G2" s="103"/>
      <c r="H2" s="103"/>
      <c r="I2" s="103"/>
      <c r="J2" s="103"/>
      <c r="K2" s="103"/>
      <c r="L2" s="103"/>
      <c r="M2" s="10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  <c r="AQ2" s="103"/>
      <c r="AR2" s="103"/>
      <c r="AS2" s="103"/>
      <c r="AT2" s="103"/>
      <c r="AU2" s="103"/>
      <c r="AV2" s="103"/>
      <c r="AW2" s="104" t="s">
        <v>230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ht="15" customHeight="1">
      <c r="A3" s="107" t="s">
        <v>231</v>
      </c>
      <c r="B3" s="103"/>
      <c r="C3" s="107"/>
      <c r="D3" s="103"/>
      <c r="E3" s="103"/>
      <c r="F3" s="103"/>
      <c r="G3" s="107"/>
      <c r="H3" s="107"/>
      <c r="I3" s="103"/>
      <c r="J3" s="103"/>
      <c r="K3" s="103"/>
      <c r="L3" s="103"/>
      <c r="M3" s="105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4"/>
      <c r="AQ3" s="103"/>
      <c r="AR3" s="103"/>
      <c r="AS3" s="107" t="s">
        <v>232</v>
      </c>
      <c r="AT3" s="103"/>
      <c r="AU3" s="103"/>
      <c r="AV3" s="103"/>
      <c r="AW3" s="103"/>
      <c r="AX3" s="103"/>
      <c r="AY3" s="103"/>
      <c r="AZ3" s="103"/>
      <c r="BA3" s="107"/>
      <c r="BB3" s="103"/>
      <c r="BC3" s="103"/>
      <c r="BD3" s="103"/>
      <c r="BE3" s="107"/>
      <c r="BF3" s="107"/>
      <c r="BG3" s="107"/>
      <c r="BH3" s="107"/>
      <c r="BI3" s="103"/>
      <c r="BJ3" s="103"/>
      <c r="BK3" s="103"/>
    </row>
    <row r="4" spans="1:63" ht="15" customHeight="1">
      <c r="A4" s="103" t="s">
        <v>233</v>
      </c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  <c r="N4" s="103"/>
      <c r="O4" s="103"/>
      <c r="P4" s="108"/>
      <c r="Q4" s="108"/>
      <c r="R4" s="108"/>
      <c r="S4" s="108"/>
      <c r="T4" s="108"/>
      <c r="U4" s="108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9"/>
      <c r="AG4" s="109"/>
      <c r="AH4" s="104"/>
      <c r="AI4" s="103"/>
      <c r="AJ4" s="103"/>
      <c r="AK4" s="110"/>
      <c r="AL4" s="111"/>
      <c r="AM4" s="110"/>
      <c r="AN4" s="103"/>
      <c r="AO4" s="103"/>
      <c r="AP4" s="110"/>
      <c r="AQ4" s="110"/>
      <c r="AR4" s="103"/>
      <c r="AS4" s="103" t="s">
        <v>233</v>
      </c>
      <c r="AT4" s="110"/>
      <c r="AU4" s="110"/>
      <c r="AV4" s="103"/>
      <c r="AW4" s="103"/>
      <c r="AX4" s="103"/>
      <c r="AY4" s="103"/>
      <c r="AZ4" s="107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ht="16.5" customHeight="1">
      <c r="A5" s="110" t="s">
        <v>234</v>
      </c>
      <c r="B5" s="10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5"/>
      <c r="N5" s="103"/>
      <c r="O5" s="103"/>
      <c r="P5" s="112"/>
      <c r="Q5" s="112"/>
      <c r="R5" s="112"/>
      <c r="S5" s="112"/>
      <c r="T5" s="112"/>
      <c r="U5" s="112"/>
      <c r="V5" s="107"/>
      <c r="W5" s="107"/>
      <c r="X5" s="107"/>
      <c r="Y5" s="107"/>
      <c r="Z5" s="107"/>
      <c r="AA5" s="107"/>
      <c r="AB5" s="107"/>
      <c r="AC5" s="103"/>
      <c r="AD5" s="103"/>
      <c r="AE5" s="103"/>
      <c r="AF5" s="111"/>
      <c r="AG5" s="110"/>
      <c r="AH5" s="103"/>
      <c r="AI5" s="103"/>
      <c r="AJ5" s="103"/>
      <c r="AK5" s="110"/>
      <c r="AL5" s="111"/>
      <c r="AM5" s="110"/>
      <c r="AN5" s="103"/>
      <c r="AO5" s="110"/>
      <c r="AP5" s="110"/>
      <c r="AQ5" s="110"/>
      <c r="AR5" s="110"/>
      <c r="AS5" s="110" t="s">
        <v>234</v>
      </c>
      <c r="AT5" s="113"/>
      <c r="AU5" s="110"/>
      <c r="AV5" s="103"/>
      <c r="AW5" s="103"/>
      <c r="AX5" s="103"/>
      <c r="AY5" s="103"/>
      <c r="AZ5" s="107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</row>
    <row r="6" spans="1:63" ht="12" customHeight="1">
      <c r="A6" s="114"/>
      <c r="B6" s="115"/>
      <c r="M6" s="116"/>
      <c r="P6" s="117"/>
      <c r="Q6" s="117"/>
      <c r="R6" s="117"/>
      <c r="S6" s="117"/>
      <c r="T6" s="117"/>
      <c r="U6" s="117"/>
      <c r="V6" s="115"/>
      <c r="W6" s="115"/>
      <c r="X6" s="115"/>
      <c r="Y6" s="115"/>
      <c r="Z6" s="115"/>
      <c r="AA6" s="115"/>
      <c r="AB6" s="115"/>
      <c r="AF6" s="118"/>
      <c r="AG6" s="119"/>
      <c r="AK6" s="114"/>
      <c r="AL6" s="118"/>
      <c r="AM6" s="114"/>
      <c r="AO6" s="114"/>
      <c r="AP6" s="114"/>
      <c r="AQ6" s="114"/>
      <c r="AR6" s="114"/>
      <c r="AS6" s="114"/>
      <c r="AT6" s="113"/>
      <c r="AU6" s="114"/>
      <c r="AV6" s="114"/>
      <c r="AY6" s="114"/>
      <c r="AZ6" s="115"/>
    </row>
    <row r="7" spans="1:63" ht="15" customHeight="1">
      <c r="A7" s="114"/>
      <c r="B7" s="115"/>
      <c r="E7" s="175" t="s">
        <v>235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</row>
    <row r="8" spans="1:63" ht="9" customHeight="1">
      <c r="A8" s="107"/>
      <c r="B8" s="107"/>
      <c r="C8" s="120"/>
      <c r="D8" s="120"/>
      <c r="E8" s="120"/>
      <c r="F8" s="120"/>
      <c r="AX8" s="107"/>
      <c r="AY8" s="107"/>
      <c r="AZ8" s="107"/>
      <c r="BA8" s="115"/>
      <c r="BB8" s="107"/>
      <c r="BC8" s="107"/>
      <c r="BD8" s="107"/>
      <c r="BE8" s="121"/>
      <c r="BF8" s="121"/>
      <c r="BG8" s="121"/>
      <c r="BH8" s="121"/>
      <c r="BI8" s="121"/>
      <c r="BJ8" s="114"/>
      <c r="BK8" s="107"/>
    </row>
    <row r="9" spans="1:63" ht="15" customHeight="1">
      <c r="A9" s="107"/>
      <c r="B9" s="122"/>
      <c r="C9" s="123"/>
      <c r="D9" s="123"/>
      <c r="E9" s="123"/>
      <c r="F9" s="123"/>
      <c r="G9" s="178" t="s">
        <v>236</v>
      </c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10"/>
      <c r="AY9" s="110"/>
      <c r="AZ9" s="110"/>
      <c r="BA9" s="122"/>
      <c r="BB9" s="122"/>
      <c r="BC9" s="122"/>
      <c r="BD9" s="122"/>
      <c r="BE9" s="122"/>
      <c r="BF9" s="122"/>
      <c r="BG9" s="122"/>
      <c r="BH9" s="124"/>
      <c r="BI9" s="124"/>
      <c r="BJ9" s="124"/>
      <c r="BK9" s="107"/>
    </row>
    <row r="10" spans="1:63" ht="15" customHeight="1">
      <c r="A10" s="107"/>
      <c r="B10" s="125"/>
      <c r="C10" s="126"/>
      <c r="D10" s="126"/>
      <c r="E10" s="126"/>
      <c r="F10" s="126"/>
      <c r="G10" s="179" t="s">
        <v>237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27"/>
      <c r="AY10" s="127"/>
      <c r="AZ10" s="12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</row>
    <row r="11" spans="1:63" ht="15" customHeight="1">
      <c r="A11" s="123"/>
      <c r="B11" s="123"/>
      <c r="C11" s="128"/>
      <c r="D11" s="128"/>
      <c r="E11" s="123"/>
      <c r="F11" s="123"/>
      <c r="G11" s="129" t="s">
        <v>238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</row>
    <row r="12" spans="1:63" ht="15" customHeight="1">
      <c r="A12" s="115"/>
      <c r="B12" s="131"/>
      <c r="C12" s="132"/>
      <c r="D12" s="126"/>
      <c r="E12" s="126"/>
      <c r="F12" s="126"/>
      <c r="G12" s="179" t="s">
        <v>239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</row>
    <row r="13" spans="1:63" ht="15" customHeight="1">
      <c r="A13" s="107"/>
      <c r="B13" s="133"/>
      <c r="C13" s="126"/>
      <c r="D13" s="127"/>
      <c r="E13" s="127"/>
      <c r="F13" s="127"/>
      <c r="G13" s="180" t="s">
        <v>240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34"/>
      <c r="AY13" s="127"/>
      <c r="AZ13" s="134"/>
      <c r="BA13" s="110"/>
      <c r="BB13" s="110"/>
      <c r="BC13" s="110"/>
      <c r="BD13" s="110"/>
      <c r="BE13" s="110"/>
      <c r="BF13" s="110"/>
      <c r="BG13" s="110"/>
      <c r="BH13" s="107"/>
      <c r="BI13" s="107"/>
      <c r="BJ13" s="107"/>
      <c r="BK13" s="107"/>
    </row>
    <row r="14" spans="1:63" ht="14.25" customHeight="1">
      <c r="A14" s="107"/>
      <c r="B14" s="115"/>
      <c r="C14" s="129"/>
      <c r="D14" s="129"/>
      <c r="E14" s="129"/>
      <c r="F14" s="129"/>
      <c r="G14" s="135" t="s">
        <v>241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07"/>
      <c r="BI14" s="107"/>
      <c r="BJ14" s="107"/>
      <c r="BK14" s="107"/>
    </row>
    <row r="15" spans="1:63" ht="27" customHeight="1">
      <c r="A15" s="107"/>
      <c r="B15" s="115"/>
      <c r="C15" s="136"/>
      <c r="D15" s="136"/>
      <c r="E15" s="137"/>
      <c r="F15" s="136"/>
      <c r="G15" s="110"/>
      <c r="H15" s="110"/>
      <c r="I15" s="110"/>
      <c r="J15" s="110"/>
      <c r="K15" s="107"/>
      <c r="L15" s="107"/>
      <c r="M15" s="107"/>
      <c r="N15" s="107"/>
      <c r="O15" s="107"/>
      <c r="P15" s="107"/>
      <c r="R15" s="127"/>
      <c r="S15" s="138" t="s">
        <v>242</v>
      </c>
      <c r="T15" s="127"/>
      <c r="U15" s="127"/>
      <c r="V15" s="127"/>
      <c r="W15" s="127"/>
      <c r="X15" s="139"/>
      <c r="Y15" s="127"/>
      <c r="Z15" s="127"/>
      <c r="AA15" s="127"/>
      <c r="AB15" s="127"/>
      <c r="AC15" s="127"/>
      <c r="AD15" s="127"/>
      <c r="AE15" s="127"/>
      <c r="AF15" s="127"/>
      <c r="AG15" s="134"/>
      <c r="AH15" s="134"/>
      <c r="AI15" s="127"/>
      <c r="AJ15" s="127"/>
      <c r="AK15" s="127"/>
      <c r="AL15" s="134"/>
      <c r="AM15" s="134"/>
      <c r="AN15" s="134"/>
      <c r="AO15" s="134"/>
      <c r="AP15" s="127"/>
      <c r="AQ15" s="140"/>
      <c r="AR15" s="134"/>
      <c r="AS15" s="134"/>
      <c r="AT15" s="134"/>
      <c r="AU15" s="134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07"/>
      <c r="BI15" s="107"/>
      <c r="BJ15" s="107"/>
      <c r="BK15" s="107"/>
    </row>
    <row r="16" spans="1:63" ht="10.5" customHeight="1">
      <c r="A16" s="107"/>
      <c r="B16" s="115"/>
      <c r="C16" s="136"/>
      <c r="D16" s="136"/>
      <c r="E16" s="137"/>
      <c r="F16" s="136"/>
      <c r="G16" s="110"/>
      <c r="H16" s="110"/>
      <c r="I16" s="110"/>
      <c r="J16" s="110"/>
      <c r="K16" s="107"/>
      <c r="L16" s="107"/>
      <c r="M16" s="107"/>
      <c r="N16" s="107"/>
      <c r="O16" s="107"/>
      <c r="P16" s="107"/>
      <c r="R16" s="127"/>
      <c r="S16" s="174" t="s">
        <v>243</v>
      </c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27"/>
      <c r="AG16" s="134"/>
      <c r="AH16" s="134"/>
      <c r="AI16" s="127"/>
      <c r="AJ16" s="127"/>
      <c r="AK16" s="127"/>
      <c r="AL16" s="134"/>
      <c r="AM16" s="134"/>
      <c r="AN16" s="134"/>
      <c r="AO16" s="134"/>
      <c r="AP16" s="127"/>
      <c r="AQ16" s="140"/>
      <c r="AR16" s="134"/>
      <c r="AS16" s="134"/>
      <c r="AT16" s="134"/>
      <c r="AU16" s="134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07"/>
      <c r="BI16" s="107"/>
      <c r="BJ16" s="107"/>
      <c r="BK16" s="107"/>
    </row>
    <row r="17" spans="1:63" ht="27.75" customHeight="1">
      <c r="A17" s="182" t="s">
        <v>244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3" t="s">
        <v>245</v>
      </c>
      <c r="BC17" s="184"/>
      <c r="BD17" s="184"/>
      <c r="BE17" s="184"/>
      <c r="BF17" s="184"/>
      <c r="BG17" s="184"/>
      <c r="BH17" s="184"/>
      <c r="BI17" s="184"/>
      <c r="BJ17" s="184"/>
      <c r="BK17" s="184"/>
    </row>
    <row r="18" spans="1:63" ht="15" customHeight="1">
      <c r="A18" s="141"/>
      <c r="B18" s="177" t="s">
        <v>246</v>
      </c>
      <c r="C18" s="177"/>
      <c r="D18" s="177"/>
      <c r="E18" s="177"/>
      <c r="F18" s="170" t="s">
        <v>247</v>
      </c>
      <c r="G18" s="171"/>
      <c r="H18" s="171"/>
      <c r="I18" s="171"/>
      <c r="J18" s="172"/>
      <c r="K18" s="170" t="s">
        <v>248</v>
      </c>
      <c r="L18" s="171"/>
      <c r="M18" s="171"/>
      <c r="N18" s="172"/>
      <c r="O18" s="170" t="s">
        <v>249</v>
      </c>
      <c r="P18" s="171"/>
      <c r="Q18" s="171"/>
      <c r="R18" s="171"/>
      <c r="S18" s="172"/>
      <c r="T18" s="170" t="s">
        <v>250</v>
      </c>
      <c r="U18" s="171"/>
      <c r="V18" s="171"/>
      <c r="W18" s="172"/>
      <c r="X18" s="170" t="s">
        <v>251</v>
      </c>
      <c r="Y18" s="171"/>
      <c r="Z18" s="171"/>
      <c r="AA18" s="172"/>
      <c r="AB18" s="170" t="s">
        <v>252</v>
      </c>
      <c r="AC18" s="171"/>
      <c r="AD18" s="171"/>
      <c r="AE18" s="171"/>
      <c r="AF18" s="172"/>
      <c r="AG18" s="170" t="s">
        <v>253</v>
      </c>
      <c r="AH18" s="171"/>
      <c r="AI18" s="171"/>
      <c r="AJ18" s="172"/>
      <c r="AK18" s="170" t="s">
        <v>254</v>
      </c>
      <c r="AL18" s="171"/>
      <c r="AM18" s="171"/>
      <c r="AN18" s="172"/>
      <c r="AO18" s="170" t="s">
        <v>255</v>
      </c>
      <c r="AP18" s="171"/>
      <c r="AQ18" s="171"/>
      <c r="AR18" s="171"/>
      <c r="AS18" s="172"/>
      <c r="AT18" s="170" t="s">
        <v>256</v>
      </c>
      <c r="AU18" s="171"/>
      <c r="AV18" s="171"/>
      <c r="AW18" s="172"/>
      <c r="AX18" s="177" t="s">
        <v>257</v>
      </c>
      <c r="AY18" s="177"/>
      <c r="AZ18" s="177"/>
      <c r="BA18" s="177"/>
      <c r="BB18" s="173" t="s">
        <v>258</v>
      </c>
      <c r="BC18" s="173" t="s">
        <v>259</v>
      </c>
      <c r="BD18" s="173" t="s">
        <v>260</v>
      </c>
      <c r="BE18" s="173" t="s">
        <v>261</v>
      </c>
      <c r="BF18" s="173" t="s">
        <v>85</v>
      </c>
      <c r="BG18" s="173" t="s">
        <v>86</v>
      </c>
      <c r="BH18" s="173" t="s">
        <v>262</v>
      </c>
      <c r="BI18" s="186" t="s">
        <v>263</v>
      </c>
      <c r="BJ18" s="173" t="s">
        <v>264</v>
      </c>
      <c r="BK18" s="185" t="s">
        <v>265</v>
      </c>
    </row>
    <row r="19" spans="1:63" ht="22.5" customHeight="1">
      <c r="A19" s="142" t="s">
        <v>266</v>
      </c>
      <c r="B19" s="143">
        <v>1</v>
      </c>
      <c r="C19" s="143">
        <v>2</v>
      </c>
      <c r="D19" s="143">
        <v>3</v>
      </c>
      <c r="E19" s="143">
        <v>4</v>
      </c>
      <c r="F19" s="143">
        <v>5</v>
      </c>
      <c r="G19" s="143">
        <v>6</v>
      </c>
      <c r="H19" s="143">
        <v>7</v>
      </c>
      <c r="I19" s="143">
        <v>8</v>
      </c>
      <c r="J19" s="143">
        <v>9</v>
      </c>
      <c r="K19" s="143">
        <v>10</v>
      </c>
      <c r="L19" s="143">
        <v>11</v>
      </c>
      <c r="M19" s="143">
        <v>12</v>
      </c>
      <c r="N19" s="143">
        <v>13</v>
      </c>
      <c r="O19" s="143">
        <v>14</v>
      </c>
      <c r="P19" s="143">
        <v>15</v>
      </c>
      <c r="Q19" s="143">
        <v>16</v>
      </c>
      <c r="R19" s="143">
        <v>17</v>
      </c>
      <c r="S19" s="143">
        <v>18</v>
      </c>
      <c r="T19" s="143">
        <v>19</v>
      </c>
      <c r="U19" s="143">
        <v>20</v>
      </c>
      <c r="V19" s="143">
        <v>21</v>
      </c>
      <c r="W19" s="143">
        <v>22</v>
      </c>
      <c r="X19" s="143">
        <v>23</v>
      </c>
      <c r="Y19" s="143">
        <v>24</v>
      </c>
      <c r="Z19" s="143">
        <v>25</v>
      </c>
      <c r="AA19" s="143">
        <v>26</v>
      </c>
      <c r="AB19" s="143">
        <v>27</v>
      </c>
      <c r="AC19" s="143">
        <v>28</v>
      </c>
      <c r="AD19" s="143">
        <v>29</v>
      </c>
      <c r="AE19" s="143">
        <v>30</v>
      </c>
      <c r="AF19" s="143">
        <v>31</v>
      </c>
      <c r="AG19" s="143">
        <v>32</v>
      </c>
      <c r="AH19" s="143">
        <v>33</v>
      </c>
      <c r="AI19" s="143">
        <v>34</v>
      </c>
      <c r="AJ19" s="143">
        <v>35</v>
      </c>
      <c r="AK19" s="143">
        <v>36</v>
      </c>
      <c r="AL19" s="143">
        <v>37</v>
      </c>
      <c r="AM19" s="143">
        <v>38</v>
      </c>
      <c r="AN19" s="143">
        <v>39</v>
      </c>
      <c r="AO19" s="143">
        <v>40</v>
      </c>
      <c r="AP19" s="143">
        <v>41</v>
      </c>
      <c r="AQ19" s="143">
        <v>42</v>
      </c>
      <c r="AR19" s="143">
        <v>43</v>
      </c>
      <c r="AS19" s="143">
        <v>44</v>
      </c>
      <c r="AT19" s="143">
        <v>45</v>
      </c>
      <c r="AU19" s="143">
        <v>46</v>
      </c>
      <c r="AV19" s="143">
        <v>47</v>
      </c>
      <c r="AW19" s="143">
        <v>48</v>
      </c>
      <c r="AX19" s="143">
        <v>49</v>
      </c>
      <c r="AY19" s="143">
        <v>50</v>
      </c>
      <c r="AZ19" s="143">
        <v>51</v>
      </c>
      <c r="BA19" s="143">
        <v>52</v>
      </c>
      <c r="BB19" s="173"/>
      <c r="BC19" s="173"/>
      <c r="BD19" s="173"/>
      <c r="BE19" s="173"/>
      <c r="BF19" s="173"/>
      <c r="BG19" s="173"/>
      <c r="BH19" s="173"/>
      <c r="BI19" s="186"/>
      <c r="BJ19" s="173"/>
      <c r="BK19" s="185"/>
    </row>
    <row r="20" spans="1:63" ht="13.5" customHeight="1">
      <c r="A20" s="187" t="s">
        <v>267</v>
      </c>
      <c r="B20" s="144">
        <v>1</v>
      </c>
      <c r="C20" s="144">
        <v>6</v>
      </c>
      <c r="D20" s="144">
        <v>13</v>
      </c>
      <c r="E20" s="144">
        <v>20</v>
      </c>
      <c r="F20" s="144">
        <v>27</v>
      </c>
      <c r="G20" s="144">
        <v>4</v>
      </c>
      <c r="H20" s="144">
        <v>11</v>
      </c>
      <c r="I20" s="144">
        <v>18</v>
      </c>
      <c r="J20" s="145">
        <v>25</v>
      </c>
      <c r="K20" s="144">
        <v>1</v>
      </c>
      <c r="L20" s="144">
        <v>8</v>
      </c>
      <c r="M20" s="144">
        <v>15</v>
      </c>
      <c r="N20" s="144">
        <v>22</v>
      </c>
      <c r="O20" s="144">
        <v>29</v>
      </c>
      <c r="P20" s="144">
        <v>6</v>
      </c>
      <c r="Q20" s="144">
        <v>13</v>
      </c>
      <c r="R20" s="144">
        <v>20</v>
      </c>
      <c r="S20" s="144">
        <v>27</v>
      </c>
      <c r="T20" s="144">
        <v>3</v>
      </c>
      <c r="U20" s="144">
        <v>10</v>
      </c>
      <c r="V20" s="144">
        <v>17</v>
      </c>
      <c r="W20" s="144">
        <v>24</v>
      </c>
      <c r="X20" s="144">
        <v>31</v>
      </c>
      <c r="Y20" s="144">
        <v>7</v>
      </c>
      <c r="Z20" s="144">
        <v>14</v>
      </c>
      <c r="AA20" s="144">
        <v>21</v>
      </c>
      <c r="AB20" s="144">
        <v>28</v>
      </c>
      <c r="AC20" s="144">
        <v>7</v>
      </c>
      <c r="AD20" s="144">
        <v>14</v>
      </c>
      <c r="AE20" s="144">
        <v>21</v>
      </c>
      <c r="AF20" s="144">
        <v>28</v>
      </c>
      <c r="AG20" s="144">
        <v>4</v>
      </c>
      <c r="AH20" s="144">
        <v>11</v>
      </c>
      <c r="AI20" s="144">
        <v>18</v>
      </c>
      <c r="AJ20" s="144">
        <v>25</v>
      </c>
      <c r="AK20" s="144">
        <v>2</v>
      </c>
      <c r="AL20" s="144">
        <v>9</v>
      </c>
      <c r="AM20" s="144">
        <v>16</v>
      </c>
      <c r="AN20" s="144">
        <v>23</v>
      </c>
      <c r="AO20" s="144">
        <v>30</v>
      </c>
      <c r="AP20" s="144">
        <v>6</v>
      </c>
      <c r="AQ20" s="144">
        <v>13</v>
      </c>
      <c r="AR20" s="144">
        <v>20</v>
      </c>
      <c r="AS20" s="144">
        <v>27</v>
      </c>
      <c r="AT20" s="144">
        <v>4</v>
      </c>
      <c r="AU20" s="144">
        <v>11</v>
      </c>
      <c r="AV20" s="144">
        <v>18</v>
      </c>
      <c r="AW20" s="144">
        <v>25</v>
      </c>
      <c r="AX20" s="144">
        <v>1</v>
      </c>
      <c r="AY20" s="144">
        <v>8</v>
      </c>
      <c r="AZ20" s="144">
        <v>15</v>
      </c>
      <c r="BA20" s="144">
        <v>22</v>
      </c>
      <c r="BB20" s="189"/>
      <c r="BC20" s="173"/>
      <c r="BD20" s="173"/>
      <c r="BE20" s="173"/>
      <c r="BF20" s="173"/>
      <c r="BG20" s="173"/>
      <c r="BH20" s="173"/>
      <c r="BI20" s="186"/>
      <c r="BJ20" s="173"/>
      <c r="BK20" s="185"/>
    </row>
    <row r="21" spans="1:63" ht="13.5" customHeight="1">
      <c r="A21" s="188"/>
      <c r="B21" s="144">
        <v>4</v>
      </c>
      <c r="C21" s="144">
        <v>11</v>
      </c>
      <c r="D21" s="144">
        <v>18</v>
      </c>
      <c r="E21" s="144">
        <v>25</v>
      </c>
      <c r="F21" s="144">
        <v>2</v>
      </c>
      <c r="G21" s="144">
        <v>9</v>
      </c>
      <c r="H21" s="144">
        <v>16</v>
      </c>
      <c r="I21" s="144">
        <v>23</v>
      </c>
      <c r="J21" s="145">
        <v>30</v>
      </c>
      <c r="K21" s="144">
        <v>6</v>
      </c>
      <c r="L21" s="144">
        <v>13</v>
      </c>
      <c r="M21" s="144">
        <v>20</v>
      </c>
      <c r="N21" s="144">
        <v>27</v>
      </c>
      <c r="O21" s="144">
        <v>4</v>
      </c>
      <c r="P21" s="144">
        <v>11</v>
      </c>
      <c r="Q21" s="144">
        <v>18</v>
      </c>
      <c r="R21" s="144">
        <v>25</v>
      </c>
      <c r="S21" s="144">
        <v>1</v>
      </c>
      <c r="T21" s="144">
        <v>8</v>
      </c>
      <c r="U21" s="144">
        <v>15</v>
      </c>
      <c r="V21" s="144">
        <v>22</v>
      </c>
      <c r="W21" s="144">
        <v>29</v>
      </c>
      <c r="X21" s="144">
        <v>5</v>
      </c>
      <c r="Y21" s="144">
        <v>12</v>
      </c>
      <c r="Z21" s="144">
        <v>19</v>
      </c>
      <c r="AA21" s="144">
        <v>26</v>
      </c>
      <c r="AB21" s="144">
        <v>5</v>
      </c>
      <c r="AC21" s="144">
        <v>12</v>
      </c>
      <c r="AD21" s="144">
        <v>19</v>
      </c>
      <c r="AE21" s="144">
        <v>26</v>
      </c>
      <c r="AF21" s="144">
        <v>2</v>
      </c>
      <c r="AG21" s="144">
        <v>9</v>
      </c>
      <c r="AH21" s="144">
        <v>16</v>
      </c>
      <c r="AI21" s="144">
        <v>23</v>
      </c>
      <c r="AJ21" s="144">
        <v>30</v>
      </c>
      <c r="AK21" s="144">
        <v>7</v>
      </c>
      <c r="AL21" s="144">
        <v>14</v>
      </c>
      <c r="AM21" s="144">
        <v>21</v>
      </c>
      <c r="AN21" s="144">
        <v>28</v>
      </c>
      <c r="AO21" s="144">
        <v>4</v>
      </c>
      <c r="AP21" s="144">
        <v>11</v>
      </c>
      <c r="AQ21" s="144">
        <v>18</v>
      </c>
      <c r="AR21" s="144">
        <v>25</v>
      </c>
      <c r="AS21" s="144">
        <v>2</v>
      </c>
      <c r="AT21" s="144">
        <v>9</v>
      </c>
      <c r="AU21" s="144">
        <v>16</v>
      </c>
      <c r="AV21" s="144">
        <v>23</v>
      </c>
      <c r="AW21" s="144">
        <v>30</v>
      </c>
      <c r="AX21" s="144">
        <v>6</v>
      </c>
      <c r="AY21" s="144">
        <v>13</v>
      </c>
      <c r="AZ21" s="144">
        <v>20</v>
      </c>
      <c r="BA21" s="144">
        <v>27</v>
      </c>
      <c r="BB21" s="189"/>
      <c r="BC21" s="173"/>
      <c r="BD21" s="173"/>
      <c r="BE21" s="173"/>
      <c r="BF21" s="173"/>
      <c r="BG21" s="173"/>
      <c r="BH21" s="173"/>
      <c r="BI21" s="186"/>
      <c r="BJ21" s="173"/>
      <c r="BK21" s="185"/>
    </row>
    <row r="22" spans="1:63" ht="15" customHeight="1">
      <c r="A22" s="146" t="s">
        <v>268</v>
      </c>
      <c r="B22" s="144">
        <v>1</v>
      </c>
      <c r="C22" s="144">
        <v>2</v>
      </c>
      <c r="D22" s="144">
        <v>3</v>
      </c>
      <c r="E22" s="144">
        <v>4</v>
      </c>
      <c r="F22" s="144">
        <v>5</v>
      </c>
      <c r="G22" s="144">
        <v>6</v>
      </c>
      <c r="H22" s="144">
        <v>7</v>
      </c>
      <c r="I22" s="144">
        <v>8</v>
      </c>
      <c r="J22" s="144" t="s">
        <v>269</v>
      </c>
      <c r="K22" s="147" t="s">
        <v>43</v>
      </c>
      <c r="L22" s="147" t="s">
        <v>270</v>
      </c>
      <c r="M22" s="147" t="s">
        <v>271</v>
      </c>
      <c r="N22" s="147" t="s">
        <v>272</v>
      </c>
      <c r="O22" s="147" t="s">
        <v>273</v>
      </c>
      <c r="P22" s="147" t="s">
        <v>274</v>
      </c>
      <c r="Q22" s="147" t="s">
        <v>275</v>
      </c>
      <c r="R22" s="147" t="s">
        <v>276</v>
      </c>
      <c r="S22" s="147" t="s">
        <v>277</v>
      </c>
      <c r="T22" s="167" t="s">
        <v>279</v>
      </c>
      <c r="U22" s="167" t="s">
        <v>279</v>
      </c>
      <c r="V22" s="144" t="s">
        <v>278</v>
      </c>
      <c r="W22" s="144" t="s">
        <v>278</v>
      </c>
      <c r="X22" s="144">
        <v>1</v>
      </c>
      <c r="Y22" s="144">
        <v>2</v>
      </c>
      <c r="Z22" s="144">
        <v>3</v>
      </c>
      <c r="AA22" s="144">
        <v>4</v>
      </c>
      <c r="AB22" s="144">
        <v>5</v>
      </c>
      <c r="AC22" s="144">
        <v>6</v>
      </c>
      <c r="AD22" s="144">
        <v>7</v>
      </c>
      <c r="AE22" s="144">
        <v>8</v>
      </c>
      <c r="AF22" s="147" t="s">
        <v>269</v>
      </c>
      <c r="AG22" s="147" t="s">
        <v>280</v>
      </c>
      <c r="AH22" s="147" t="s">
        <v>280</v>
      </c>
      <c r="AI22" s="147" t="s">
        <v>271</v>
      </c>
      <c r="AJ22" s="147" t="s">
        <v>272</v>
      </c>
      <c r="AK22" s="147" t="s">
        <v>273</v>
      </c>
      <c r="AL22" s="144">
        <v>15</v>
      </c>
      <c r="AM22" s="144">
        <v>16</v>
      </c>
      <c r="AN22" s="147" t="s">
        <v>276</v>
      </c>
      <c r="AO22" s="144" t="s">
        <v>277</v>
      </c>
      <c r="AP22" s="148" t="s">
        <v>279</v>
      </c>
      <c r="AQ22" s="148" t="s">
        <v>279</v>
      </c>
      <c r="AR22" s="144" t="s">
        <v>281</v>
      </c>
      <c r="AS22" s="144" t="s">
        <v>282</v>
      </c>
      <c r="AT22" s="144" t="s">
        <v>278</v>
      </c>
      <c r="AU22" s="144" t="s">
        <v>278</v>
      </c>
      <c r="AV22" s="144" t="s">
        <v>278</v>
      </c>
      <c r="AW22" s="144" t="s">
        <v>278</v>
      </c>
      <c r="AX22" s="144" t="s">
        <v>278</v>
      </c>
      <c r="AY22" s="144" t="s">
        <v>278</v>
      </c>
      <c r="AZ22" s="144" t="s">
        <v>278</v>
      </c>
      <c r="BA22" s="144" t="s">
        <v>278</v>
      </c>
      <c r="BB22" s="149">
        <v>34</v>
      </c>
      <c r="BC22" s="149">
        <v>4</v>
      </c>
      <c r="BD22" s="149">
        <v>2</v>
      </c>
      <c r="BE22" s="149">
        <v>2</v>
      </c>
      <c r="BF22" s="149" t="s">
        <v>283</v>
      </c>
      <c r="BG22" s="149" t="s">
        <v>283</v>
      </c>
      <c r="BH22" s="149" t="s">
        <v>283</v>
      </c>
      <c r="BI22" s="149" t="s">
        <v>283</v>
      </c>
      <c r="BJ22" s="149">
        <v>10</v>
      </c>
      <c r="BK22" s="146">
        <f ca="1">SUM(BB22:BK22)</f>
        <v>52</v>
      </c>
    </row>
    <row r="23" spans="1:63" ht="15" customHeight="1">
      <c r="A23" s="146" t="s">
        <v>284</v>
      </c>
      <c r="B23" s="144">
        <v>1</v>
      </c>
      <c r="C23" s="144">
        <v>2</v>
      </c>
      <c r="D23" s="144">
        <v>3</v>
      </c>
      <c r="E23" s="144">
        <v>4</v>
      </c>
      <c r="F23" s="144">
        <v>5</v>
      </c>
      <c r="G23" s="144">
        <v>6</v>
      </c>
      <c r="H23" s="144">
        <v>7</v>
      </c>
      <c r="I23" s="144">
        <v>8</v>
      </c>
      <c r="J23" s="144" t="s">
        <v>269</v>
      </c>
      <c r="K23" s="147" t="s">
        <v>43</v>
      </c>
      <c r="L23" s="147" t="s">
        <v>270</v>
      </c>
      <c r="M23" s="147" t="s">
        <v>271</v>
      </c>
      <c r="N23" s="147" t="s">
        <v>272</v>
      </c>
      <c r="O23" s="147" t="s">
        <v>273</v>
      </c>
      <c r="P23" s="147" t="s">
        <v>274</v>
      </c>
      <c r="Q23" s="147" t="s">
        <v>275</v>
      </c>
      <c r="R23" s="147" t="s">
        <v>276</v>
      </c>
      <c r="S23" s="147" t="s">
        <v>277</v>
      </c>
      <c r="T23" s="167" t="s">
        <v>279</v>
      </c>
      <c r="U23" s="167" t="s">
        <v>279</v>
      </c>
      <c r="V23" s="144" t="s">
        <v>278</v>
      </c>
      <c r="W23" s="144" t="s">
        <v>278</v>
      </c>
      <c r="X23" s="144">
        <v>1</v>
      </c>
      <c r="Y23" s="144">
        <v>2</v>
      </c>
      <c r="Z23" s="144">
        <v>3</v>
      </c>
      <c r="AA23" s="144">
        <v>4</v>
      </c>
      <c r="AB23" s="144">
        <v>5</v>
      </c>
      <c r="AC23" s="144">
        <v>6</v>
      </c>
      <c r="AD23" s="144">
        <v>7</v>
      </c>
      <c r="AE23" s="144">
        <v>8</v>
      </c>
      <c r="AF23" s="147" t="s">
        <v>269</v>
      </c>
      <c r="AG23" s="147" t="s">
        <v>280</v>
      </c>
      <c r="AH23" s="147" t="s">
        <v>280</v>
      </c>
      <c r="AI23" s="147" t="s">
        <v>271</v>
      </c>
      <c r="AJ23" s="147" t="s">
        <v>272</v>
      </c>
      <c r="AK23" s="147" t="s">
        <v>273</v>
      </c>
      <c r="AL23" s="144">
        <v>15</v>
      </c>
      <c r="AM23" s="144">
        <v>16</v>
      </c>
      <c r="AN23" s="147" t="s">
        <v>276</v>
      </c>
      <c r="AO23" s="144" t="s">
        <v>277</v>
      </c>
      <c r="AP23" s="148" t="s">
        <v>279</v>
      </c>
      <c r="AQ23" s="148" t="s">
        <v>279</v>
      </c>
      <c r="AR23" s="144" t="s">
        <v>281</v>
      </c>
      <c r="AS23" s="144" t="s">
        <v>282</v>
      </c>
      <c r="AT23" s="144" t="s">
        <v>278</v>
      </c>
      <c r="AU23" s="144" t="s">
        <v>278</v>
      </c>
      <c r="AV23" s="144" t="s">
        <v>278</v>
      </c>
      <c r="AW23" s="144" t="s">
        <v>278</v>
      </c>
      <c r="AX23" s="144" t="s">
        <v>278</v>
      </c>
      <c r="AY23" s="144" t="s">
        <v>278</v>
      </c>
      <c r="AZ23" s="144" t="s">
        <v>278</v>
      </c>
      <c r="BA23" s="144" t="s">
        <v>278</v>
      </c>
      <c r="BB23" s="149">
        <v>34</v>
      </c>
      <c r="BC23" s="149">
        <v>4</v>
      </c>
      <c r="BD23" s="149">
        <v>2</v>
      </c>
      <c r="BE23" s="149">
        <v>2</v>
      </c>
      <c r="BF23" s="149" t="s">
        <v>283</v>
      </c>
      <c r="BG23" s="149" t="s">
        <v>283</v>
      </c>
      <c r="BH23" s="149" t="s">
        <v>283</v>
      </c>
      <c r="BI23" s="149" t="s">
        <v>283</v>
      </c>
      <c r="BJ23" s="149">
        <v>10</v>
      </c>
      <c r="BK23" s="146">
        <f ca="1">SUM(BB23:BK23)</f>
        <v>52</v>
      </c>
    </row>
    <row r="24" spans="1:63" ht="15" customHeight="1">
      <c r="A24" s="146" t="s">
        <v>285</v>
      </c>
      <c r="B24" s="144">
        <v>1</v>
      </c>
      <c r="C24" s="144">
        <v>2</v>
      </c>
      <c r="D24" s="144">
        <v>3</v>
      </c>
      <c r="E24" s="144">
        <v>4</v>
      </c>
      <c r="F24" s="144">
        <v>5</v>
      </c>
      <c r="G24" s="144">
        <v>6</v>
      </c>
      <c r="H24" s="144">
        <v>7</v>
      </c>
      <c r="I24" s="144">
        <v>8</v>
      </c>
      <c r="J24" s="144" t="s">
        <v>269</v>
      </c>
      <c r="K24" s="147" t="s">
        <v>43</v>
      </c>
      <c r="L24" s="147" t="s">
        <v>270</v>
      </c>
      <c r="M24" s="147" t="s">
        <v>271</v>
      </c>
      <c r="N24" s="147" t="s">
        <v>272</v>
      </c>
      <c r="O24" s="147" t="s">
        <v>273</v>
      </c>
      <c r="P24" s="147" t="s">
        <v>274</v>
      </c>
      <c r="Q24" s="147" t="s">
        <v>275</v>
      </c>
      <c r="R24" s="147" t="s">
        <v>276</v>
      </c>
      <c r="S24" s="147" t="s">
        <v>277</v>
      </c>
      <c r="T24" s="167" t="s">
        <v>279</v>
      </c>
      <c r="U24" s="167" t="s">
        <v>279</v>
      </c>
      <c r="V24" s="144" t="s">
        <v>278</v>
      </c>
      <c r="W24" s="144" t="s">
        <v>278</v>
      </c>
      <c r="X24" s="144">
        <v>1</v>
      </c>
      <c r="Y24" s="144">
        <v>2</v>
      </c>
      <c r="Z24" s="144">
        <v>3</v>
      </c>
      <c r="AA24" s="144">
        <v>4</v>
      </c>
      <c r="AB24" s="144">
        <v>5</v>
      </c>
      <c r="AC24" s="144">
        <v>6</v>
      </c>
      <c r="AD24" s="144">
        <v>7</v>
      </c>
      <c r="AE24" s="144">
        <v>8</v>
      </c>
      <c r="AF24" s="147" t="s">
        <v>269</v>
      </c>
      <c r="AG24" s="147" t="s">
        <v>280</v>
      </c>
      <c r="AH24" s="147" t="s">
        <v>280</v>
      </c>
      <c r="AI24" s="147" t="s">
        <v>280</v>
      </c>
      <c r="AJ24" s="147" t="s">
        <v>280</v>
      </c>
      <c r="AK24" s="150">
        <v>14</v>
      </c>
      <c r="AL24" s="150">
        <v>15</v>
      </c>
      <c r="AM24" s="144">
        <v>16</v>
      </c>
      <c r="AN24" s="147" t="s">
        <v>276</v>
      </c>
      <c r="AO24" s="144" t="s">
        <v>277</v>
      </c>
      <c r="AP24" s="148" t="s">
        <v>279</v>
      </c>
      <c r="AQ24" s="148" t="s">
        <v>279</v>
      </c>
      <c r="AR24" s="144" t="s">
        <v>281</v>
      </c>
      <c r="AS24" s="144" t="s">
        <v>282</v>
      </c>
      <c r="AT24" s="144" t="s">
        <v>278</v>
      </c>
      <c r="AU24" s="144" t="s">
        <v>278</v>
      </c>
      <c r="AV24" s="144" t="s">
        <v>278</v>
      </c>
      <c r="AW24" s="144" t="s">
        <v>278</v>
      </c>
      <c r="AX24" s="144" t="s">
        <v>278</v>
      </c>
      <c r="AY24" s="144" t="s">
        <v>278</v>
      </c>
      <c r="AZ24" s="144" t="s">
        <v>278</v>
      </c>
      <c r="BA24" s="144" t="s">
        <v>278</v>
      </c>
      <c r="BB24" s="149">
        <v>32</v>
      </c>
      <c r="BC24" s="149">
        <v>4</v>
      </c>
      <c r="BD24" s="149">
        <v>2</v>
      </c>
      <c r="BE24" s="149">
        <v>4</v>
      </c>
      <c r="BF24" s="149" t="s">
        <v>283</v>
      </c>
      <c r="BG24" s="149" t="s">
        <v>283</v>
      </c>
      <c r="BH24" s="149" t="s">
        <v>283</v>
      </c>
      <c r="BI24" s="149" t="s">
        <v>283</v>
      </c>
      <c r="BJ24" s="149">
        <v>10</v>
      </c>
      <c r="BK24" s="146">
        <f ca="1">SUM(BB24:BK24)</f>
        <v>52</v>
      </c>
    </row>
    <row r="25" spans="1:63" ht="15" customHeight="1">
      <c r="A25" s="146" t="s">
        <v>286</v>
      </c>
      <c r="B25" s="144">
        <v>1</v>
      </c>
      <c r="C25" s="144">
        <v>2</v>
      </c>
      <c r="D25" s="144">
        <v>3</v>
      </c>
      <c r="E25" s="144">
        <v>4</v>
      </c>
      <c r="F25" s="144">
        <v>5</v>
      </c>
      <c r="G25" s="144">
        <v>6</v>
      </c>
      <c r="H25" s="144">
        <v>7</v>
      </c>
      <c r="I25" s="144">
        <v>8</v>
      </c>
      <c r="J25" s="144" t="s">
        <v>269</v>
      </c>
      <c r="K25" s="147" t="s">
        <v>287</v>
      </c>
      <c r="L25" s="147" t="s">
        <v>287</v>
      </c>
      <c r="M25" s="147" t="s">
        <v>271</v>
      </c>
      <c r="N25" s="147" t="s">
        <v>272</v>
      </c>
      <c r="O25" s="147" t="s">
        <v>273</v>
      </c>
      <c r="P25" s="147" t="s">
        <v>274</v>
      </c>
      <c r="Q25" s="147" t="s">
        <v>275</v>
      </c>
      <c r="R25" s="147" t="s">
        <v>276</v>
      </c>
      <c r="S25" s="147" t="s">
        <v>277</v>
      </c>
      <c r="T25" s="167" t="s">
        <v>279</v>
      </c>
      <c r="U25" s="167" t="s">
        <v>279</v>
      </c>
      <c r="V25" s="144" t="s">
        <v>278</v>
      </c>
      <c r="W25" s="144" t="s">
        <v>278</v>
      </c>
      <c r="X25" s="144">
        <v>1</v>
      </c>
      <c r="Y25" s="144">
        <v>2</v>
      </c>
      <c r="Z25" s="144">
        <v>3</v>
      </c>
      <c r="AA25" s="144">
        <v>4</v>
      </c>
      <c r="AB25" s="144">
        <v>5</v>
      </c>
      <c r="AC25" s="144">
        <v>6</v>
      </c>
      <c r="AD25" s="144">
        <v>7</v>
      </c>
      <c r="AE25" s="144">
        <v>8</v>
      </c>
      <c r="AF25" s="147" t="s">
        <v>269</v>
      </c>
      <c r="AG25" s="147" t="s">
        <v>43</v>
      </c>
      <c r="AH25" s="147" t="s">
        <v>270</v>
      </c>
      <c r="AI25" s="147" t="s">
        <v>288</v>
      </c>
      <c r="AJ25" s="147" t="s">
        <v>288</v>
      </c>
      <c r="AK25" s="147" t="s">
        <v>288</v>
      </c>
      <c r="AL25" s="144" t="s">
        <v>288</v>
      </c>
      <c r="AM25" s="144">
        <v>16</v>
      </c>
      <c r="AN25" s="147" t="s">
        <v>276</v>
      </c>
      <c r="AO25" s="144" t="s">
        <v>277</v>
      </c>
      <c r="AP25" s="148" t="s">
        <v>279</v>
      </c>
      <c r="AQ25" s="148" t="s">
        <v>279</v>
      </c>
      <c r="AR25" s="144" t="s">
        <v>281</v>
      </c>
      <c r="AS25" s="144" t="s">
        <v>282</v>
      </c>
      <c r="AT25" s="144" t="s">
        <v>278</v>
      </c>
      <c r="AU25" s="144" t="s">
        <v>278</v>
      </c>
      <c r="AV25" s="144" t="s">
        <v>278</v>
      </c>
      <c r="AW25" s="144" t="s">
        <v>278</v>
      </c>
      <c r="AX25" s="144" t="s">
        <v>278</v>
      </c>
      <c r="AY25" s="144" t="s">
        <v>278</v>
      </c>
      <c r="AZ25" s="144" t="s">
        <v>278</v>
      </c>
      <c r="BA25" s="144" t="s">
        <v>278</v>
      </c>
      <c r="BB25" s="149">
        <v>30</v>
      </c>
      <c r="BC25" s="149">
        <v>4</v>
      </c>
      <c r="BD25" s="149">
        <v>2</v>
      </c>
      <c r="BE25" s="149" t="s">
        <v>283</v>
      </c>
      <c r="BF25" s="149">
        <v>2</v>
      </c>
      <c r="BG25" s="149">
        <v>4</v>
      </c>
      <c r="BH25" s="149" t="s">
        <v>283</v>
      </c>
      <c r="BI25" s="149" t="s">
        <v>283</v>
      </c>
      <c r="BJ25" s="149">
        <v>10</v>
      </c>
      <c r="BK25" s="146">
        <f ca="1">SUM(BB25:BK25)</f>
        <v>52</v>
      </c>
    </row>
    <row r="26" spans="1:63" ht="15" customHeight="1">
      <c r="A26" s="146" t="s">
        <v>289</v>
      </c>
      <c r="B26" s="144">
        <v>1</v>
      </c>
      <c r="C26" s="144">
        <v>2</v>
      </c>
      <c r="D26" s="144">
        <v>3</v>
      </c>
      <c r="E26" s="144">
        <v>4</v>
      </c>
      <c r="F26" s="144">
        <v>5</v>
      </c>
      <c r="G26" s="144">
        <v>6</v>
      </c>
      <c r="H26" s="144">
        <v>7</v>
      </c>
      <c r="I26" s="144">
        <v>8</v>
      </c>
      <c r="J26" s="144" t="s">
        <v>269</v>
      </c>
      <c r="K26" s="147" t="s">
        <v>288</v>
      </c>
      <c r="L26" s="147" t="s">
        <v>288</v>
      </c>
      <c r="M26" s="147" t="s">
        <v>288</v>
      </c>
      <c r="N26" s="147" t="s">
        <v>272</v>
      </c>
      <c r="O26" s="147" t="s">
        <v>273</v>
      </c>
      <c r="P26" s="147" t="s">
        <v>274</v>
      </c>
      <c r="Q26" s="147" t="s">
        <v>275</v>
      </c>
      <c r="R26" s="147" t="s">
        <v>276</v>
      </c>
      <c r="S26" s="147" t="s">
        <v>277</v>
      </c>
      <c r="T26" s="167" t="s">
        <v>279</v>
      </c>
      <c r="U26" s="167" t="s">
        <v>279</v>
      </c>
      <c r="V26" s="144" t="s">
        <v>278</v>
      </c>
      <c r="W26" s="144" t="s">
        <v>278</v>
      </c>
      <c r="X26" s="144">
        <v>1</v>
      </c>
      <c r="Y26" s="144">
        <v>2</v>
      </c>
      <c r="Z26" s="144">
        <v>3</v>
      </c>
      <c r="AA26" s="144">
        <v>4</v>
      </c>
      <c r="AB26" s="144">
        <v>5</v>
      </c>
      <c r="AC26" s="144">
        <v>6</v>
      </c>
      <c r="AD26" s="144">
        <v>7</v>
      </c>
      <c r="AE26" s="144">
        <v>8</v>
      </c>
      <c r="AF26" s="147" t="s">
        <v>269</v>
      </c>
      <c r="AG26" s="147" t="s">
        <v>43</v>
      </c>
      <c r="AH26" s="147" t="s">
        <v>270</v>
      </c>
      <c r="AI26" s="147" t="s">
        <v>271</v>
      </c>
      <c r="AJ26" s="147" t="s">
        <v>272</v>
      </c>
      <c r="AK26" s="147" t="s">
        <v>273</v>
      </c>
      <c r="AL26" s="144">
        <v>15</v>
      </c>
      <c r="AM26" s="144" t="s">
        <v>306</v>
      </c>
      <c r="AN26" s="167" t="s">
        <v>279</v>
      </c>
      <c r="AO26" s="167" t="s">
        <v>279</v>
      </c>
      <c r="AP26" s="167" t="s">
        <v>298</v>
      </c>
      <c r="AQ26" s="167" t="s">
        <v>298</v>
      </c>
      <c r="AR26" s="144" t="s">
        <v>295</v>
      </c>
      <c r="AS26" s="144" t="s">
        <v>278</v>
      </c>
      <c r="AT26" s="144" t="s">
        <v>278</v>
      </c>
      <c r="AU26" s="144" t="s">
        <v>278</v>
      </c>
      <c r="AV26" s="144" t="s">
        <v>278</v>
      </c>
      <c r="AW26" s="144" t="s">
        <v>278</v>
      </c>
      <c r="AX26" s="144" t="s">
        <v>278</v>
      </c>
      <c r="AY26" s="144" t="s">
        <v>278</v>
      </c>
      <c r="AZ26" s="144" t="s">
        <v>278</v>
      </c>
      <c r="BA26" s="144" t="s">
        <v>278</v>
      </c>
      <c r="BB26" s="149">
        <v>31</v>
      </c>
      <c r="BC26" s="149">
        <v>4</v>
      </c>
      <c r="BD26" s="149">
        <v>2</v>
      </c>
      <c r="BE26" s="149" t="s">
        <v>283</v>
      </c>
      <c r="BF26" s="149" t="s">
        <v>283</v>
      </c>
      <c r="BG26" s="149">
        <v>4</v>
      </c>
      <c r="BH26" s="149" t="s">
        <v>283</v>
      </c>
      <c r="BI26" s="149" t="s">
        <v>283</v>
      </c>
      <c r="BJ26" s="149">
        <v>10</v>
      </c>
      <c r="BK26" s="146">
        <f ca="1">SUM(BB26:BK26)</f>
        <v>52</v>
      </c>
    </row>
    <row r="27" spans="1:63" ht="1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4"/>
      <c r="V27" s="155"/>
      <c r="W27" s="155"/>
      <c r="X27" s="152"/>
      <c r="Y27" s="152"/>
      <c r="Z27" s="152"/>
      <c r="AA27" s="152"/>
      <c r="AB27" s="152"/>
      <c r="AC27" s="152"/>
      <c r="AD27" s="152"/>
      <c r="AE27" s="152"/>
      <c r="AF27" s="153"/>
      <c r="AG27" s="153"/>
      <c r="AH27" s="153"/>
      <c r="AI27" s="153"/>
      <c r="AJ27" s="153"/>
      <c r="AK27" s="153"/>
      <c r="AL27" s="152"/>
      <c r="AM27" s="152"/>
      <c r="AN27" s="153"/>
      <c r="AO27" s="152"/>
      <c r="AP27" s="155"/>
      <c r="AQ27" s="155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49">
        <f>SUM(BB22:BB26)</f>
        <v>161</v>
      </c>
      <c r="BC27" s="149">
        <f>SUM(BC22:BC26)</f>
        <v>20</v>
      </c>
      <c r="BD27" s="149">
        <v>10</v>
      </c>
      <c r="BE27" s="149">
        <v>8</v>
      </c>
      <c r="BF27" s="149">
        <v>2</v>
      </c>
      <c r="BG27" s="149">
        <v>8</v>
      </c>
      <c r="BH27" s="149" t="s">
        <v>283</v>
      </c>
      <c r="BI27" s="149" t="s">
        <v>283</v>
      </c>
      <c r="BJ27" s="149">
        <v>50</v>
      </c>
      <c r="BK27" s="146">
        <v>260</v>
      </c>
    </row>
    <row r="28" spans="1:63" ht="1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4"/>
      <c r="U28" s="154"/>
      <c r="V28" s="155"/>
      <c r="W28" s="155"/>
      <c r="X28" s="152"/>
      <c r="Y28" s="152"/>
      <c r="Z28" s="152"/>
      <c r="AA28" s="152"/>
      <c r="AB28" s="152"/>
      <c r="AC28" s="152"/>
      <c r="AD28" s="152"/>
      <c r="AE28" s="152"/>
      <c r="AF28" s="153"/>
      <c r="AG28" s="153"/>
      <c r="AH28" s="153"/>
      <c r="AI28" s="153"/>
      <c r="AJ28" s="153"/>
      <c r="AK28" s="153"/>
      <c r="AL28" s="152"/>
      <c r="AM28" s="152"/>
      <c r="AN28" s="153"/>
      <c r="AO28" s="152"/>
      <c r="AP28" s="155"/>
      <c r="AQ28" s="155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6"/>
      <c r="BC28" s="156"/>
      <c r="BD28" s="156"/>
      <c r="BE28" s="156"/>
      <c r="BF28" s="156"/>
      <c r="BG28" s="156"/>
      <c r="BH28" s="156"/>
      <c r="BI28" s="156"/>
      <c r="BJ28" s="156"/>
      <c r="BK28" s="151"/>
    </row>
    <row r="29" spans="1:63" ht="15" customHeight="1">
      <c r="A29" s="157" t="s">
        <v>290</v>
      </c>
      <c r="B29" s="158"/>
      <c r="C29" s="158"/>
      <c r="D29" s="158"/>
      <c r="E29" s="158"/>
      <c r="F29" s="148">
        <v>5</v>
      </c>
      <c r="G29" s="158" t="s">
        <v>291</v>
      </c>
      <c r="H29" s="158"/>
      <c r="I29" s="158"/>
      <c r="J29" s="158"/>
      <c r="K29" s="158"/>
      <c r="L29" s="158"/>
      <c r="M29" s="148" t="s">
        <v>279</v>
      </c>
      <c r="N29" s="158" t="s">
        <v>292</v>
      </c>
      <c r="O29" s="158"/>
      <c r="P29" s="158"/>
      <c r="Q29" s="158"/>
      <c r="R29" s="158"/>
      <c r="S29" s="158"/>
      <c r="T29" s="158"/>
      <c r="U29" s="148" t="s">
        <v>280</v>
      </c>
      <c r="V29" s="158" t="s">
        <v>293</v>
      </c>
      <c r="W29" s="158"/>
      <c r="X29" s="158"/>
      <c r="Y29" s="158"/>
      <c r="Z29" s="158"/>
      <c r="AA29" s="158"/>
      <c r="AB29" s="158"/>
      <c r="AC29" s="158"/>
      <c r="AD29" s="158"/>
      <c r="AE29" s="155"/>
      <c r="AF29" s="158"/>
      <c r="AG29" s="158"/>
      <c r="AH29" s="150" t="s">
        <v>287</v>
      </c>
      <c r="AI29" s="158" t="s">
        <v>294</v>
      </c>
      <c r="AJ29" s="158"/>
      <c r="AK29" s="158"/>
      <c r="AL29" s="158"/>
      <c r="AM29" s="158"/>
      <c r="AN29" s="158"/>
      <c r="AO29" s="158"/>
      <c r="AP29" s="158"/>
      <c r="AQ29" s="159"/>
      <c r="AR29" s="159"/>
      <c r="AT29" s="148" t="s">
        <v>295</v>
      </c>
      <c r="AU29" s="158" t="s">
        <v>296</v>
      </c>
      <c r="AV29" s="158"/>
      <c r="AW29" s="158"/>
      <c r="AX29" s="158"/>
      <c r="AY29" s="158"/>
      <c r="AZ29" s="158"/>
      <c r="BB29" s="160" t="s">
        <v>278</v>
      </c>
      <c r="BC29" s="158" t="s">
        <v>297</v>
      </c>
      <c r="BD29" s="158"/>
      <c r="BE29" s="158"/>
      <c r="BF29" s="158"/>
      <c r="BG29" s="158"/>
      <c r="BH29" s="161"/>
      <c r="BK29" s="162"/>
    </row>
    <row r="30" spans="1:63" ht="9.75" customHeight="1">
      <c r="A30" s="16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62"/>
      <c r="BI30" s="162"/>
      <c r="BJ30" s="162"/>
      <c r="BK30" s="162"/>
    </row>
    <row r="31" spans="1:63" ht="15" customHeight="1">
      <c r="A31" s="163"/>
      <c r="B31" s="164"/>
      <c r="C31" s="164"/>
      <c r="D31" s="164"/>
      <c r="E31" s="164"/>
      <c r="F31" s="165" t="s">
        <v>298</v>
      </c>
      <c r="G31" s="159" t="s">
        <v>299</v>
      </c>
      <c r="H31" s="159"/>
      <c r="I31" s="159"/>
      <c r="J31" s="159"/>
      <c r="K31" s="164"/>
      <c r="L31" s="164"/>
      <c r="M31" s="148" t="s">
        <v>300</v>
      </c>
      <c r="N31" s="169" t="s">
        <v>301</v>
      </c>
      <c r="O31" s="169"/>
      <c r="P31" s="169"/>
      <c r="Q31" s="169"/>
      <c r="R31" s="169"/>
      <c r="S31" s="164"/>
      <c r="T31" s="164"/>
      <c r="U31" s="148" t="s">
        <v>281</v>
      </c>
      <c r="V31" s="169" t="s">
        <v>302</v>
      </c>
      <c r="W31" s="169"/>
      <c r="X31" s="169"/>
      <c r="Y31" s="169"/>
      <c r="Z31" s="169"/>
      <c r="AA31" s="169"/>
      <c r="AB31" s="169"/>
      <c r="AC31" s="164"/>
      <c r="AD31" s="164"/>
      <c r="AE31" s="148" t="s">
        <v>282</v>
      </c>
      <c r="AF31" s="169" t="s">
        <v>303</v>
      </c>
      <c r="AG31" s="169"/>
      <c r="AH31" s="169"/>
      <c r="AI31" s="169"/>
      <c r="AJ31" s="169"/>
      <c r="AK31" s="169"/>
      <c r="AL31" s="158"/>
      <c r="AM31" s="161"/>
      <c r="AN31" s="161"/>
      <c r="AO31" s="150" t="s">
        <v>288</v>
      </c>
      <c r="AP31" s="158" t="s">
        <v>304</v>
      </c>
      <c r="AQ31" s="158"/>
      <c r="AR31" s="158"/>
      <c r="AS31" s="158"/>
      <c r="AT31" s="158"/>
      <c r="AU31" s="158"/>
      <c r="AV31" s="158"/>
      <c r="AW31" s="158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3"/>
      <c r="BI31" s="163"/>
      <c r="BJ31" s="163"/>
      <c r="BK31" s="163"/>
    </row>
    <row r="32" spans="1:63" ht="15" customHeight="1">
      <c r="A32" s="162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64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62"/>
      <c r="BI32" s="162"/>
      <c r="BJ32" s="162"/>
      <c r="BK32" s="162"/>
    </row>
    <row r="34" spans="32:32" ht="15" customHeight="1">
      <c r="AF34" s="166"/>
    </row>
    <row r="35" spans="32:32" ht="15" customHeight="1">
      <c r="AF35" s="166"/>
    </row>
    <row r="36" spans="32:32" ht="15" customHeight="1">
      <c r="AF36" s="166"/>
    </row>
    <row r="37" spans="32:32" ht="15" customHeight="1">
      <c r="AF37" s="166"/>
    </row>
  </sheetData>
  <mergeCells count="34">
    <mergeCell ref="BG18:BG21"/>
    <mergeCell ref="X18:AA18"/>
    <mergeCell ref="AB18:AF18"/>
    <mergeCell ref="A20:A21"/>
    <mergeCell ref="BE18:BE21"/>
    <mergeCell ref="BB18:BB21"/>
    <mergeCell ref="BC18:BC21"/>
    <mergeCell ref="BD18:BD21"/>
    <mergeCell ref="F18:J18"/>
    <mergeCell ref="K18:N18"/>
    <mergeCell ref="AO18:AS18"/>
    <mergeCell ref="B18:E18"/>
    <mergeCell ref="S16:AE16"/>
    <mergeCell ref="E7:BC7"/>
    <mergeCell ref="AX18:BA18"/>
    <mergeCell ref="G9:AW9"/>
    <mergeCell ref="G10:AW10"/>
    <mergeCell ref="G12:AZ12"/>
    <mergeCell ref="G13:AW13"/>
    <mergeCell ref="A17:BA17"/>
    <mergeCell ref="BB17:BK17"/>
    <mergeCell ref="AG18:AJ18"/>
    <mergeCell ref="AK18:AN18"/>
    <mergeCell ref="BK18:BK21"/>
    <mergeCell ref="BH18:BH21"/>
    <mergeCell ref="BI18:BI21"/>
    <mergeCell ref="BJ18:BJ21"/>
    <mergeCell ref="T18:W18"/>
    <mergeCell ref="N31:R31"/>
    <mergeCell ref="V31:AB31"/>
    <mergeCell ref="AF31:AK31"/>
    <mergeCell ref="O18:S18"/>
    <mergeCell ref="BF18:BF21"/>
    <mergeCell ref="AT18:AW18"/>
  </mergeCells>
  <pageMargins left="0.59055118110236227" right="0.59055118110236227" top="0.78740157480314965" bottom="0.59055118110236227" header="0.19685039370078741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48"/>
  <sheetViews>
    <sheetView showZeros="0" view="pageBreakPreview" topLeftCell="A7" zoomScale="120" zoomScaleNormal="70" zoomScaleSheetLayoutView="120" workbookViewId="0">
      <pane xSplit="19860" ySplit="3135" topLeftCell="E56" activePane="bottomLeft"/>
      <selection activeCell="F38" sqref="B36:V38"/>
      <selection pane="topRight" activeCell="F30" sqref="F30"/>
      <selection pane="bottomLeft" activeCell="I61" sqref="I61"/>
      <selection pane="bottomRight" activeCell="E36" sqref="E36"/>
    </sheetView>
  </sheetViews>
  <sheetFormatPr defaultRowHeight="12.75"/>
  <cols>
    <col min="1" max="1" width="9.5703125" style="8" customWidth="1"/>
    <col min="2" max="2" width="35.85546875" style="16" customWidth="1"/>
    <col min="3" max="3" width="5.140625" style="8" customWidth="1"/>
    <col min="4" max="4" width="5.7109375" style="8" customWidth="1"/>
    <col min="5" max="8" width="5.28515625" style="8" customWidth="1"/>
    <col min="9" max="10" width="4.85546875" style="8" customWidth="1"/>
    <col min="11" max="11" width="5.28515625" style="8" customWidth="1"/>
    <col min="12" max="12" width="5" style="8" customWidth="1"/>
    <col min="13" max="13" width="4.5703125" style="8" customWidth="1"/>
    <col min="14" max="14" width="4.140625" style="8" customWidth="1"/>
    <col min="15" max="15" width="4.5703125" style="8" customWidth="1"/>
    <col min="16" max="16" width="4.42578125" style="8" customWidth="1"/>
    <col min="17" max="20" width="4.85546875" style="8" customWidth="1"/>
    <col min="21" max="21" width="5" style="8" customWidth="1"/>
    <col min="22" max="22" width="4.7109375" style="62" customWidth="1"/>
    <col min="23" max="36" width="4.7109375" style="1" customWidth="1"/>
    <col min="37" max="16384" width="9.140625" style="1"/>
  </cols>
  <sheetData>
    <row r="1" spans="1:25" s="69" customFormat="1" ht="21.75" customHeight="1">
      <c r="A1" s="51"/>
      <c r="B1" s="32"/>
      <c r="C1" s="8"/>
      <c r="D1" s="8"/>
      <c r="E1" s="68" t="s">
        <v>101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47"/>
      <c r="Y1" s="47"/>
    </row>
    <row r="2" spans="1:25" s="69" customFormat="1" ht="15" customHeight="1">
      <c r="A2" s="51"/>
      <c r="B2" s="32"/>
      <c r="C2" s="52" t="s">
        <v>186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47"/>
      <c r="Y2" s="47"/>
    </row>
    <row r="3" spans="1:25" s="69" customFormat="1" ht="15.75" customHeight="1">
      <c r="A3" s="51"/>
      <c r="B3" s="32"/>
      <c r="C3" s="52" t="s">
        <v>202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7"/>
      <c r="Y3" s="47"/>
    </row>
    <row r="4" spans="1:25" s="69" customFormat="1" ht="17.25" customHeight="1">
      <c r="A4" s="51"/>
      <c r="B4" s="32"/>
      <c r="C4" s="52" t="s">
        <v>203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47"/>
      <c r="Y4" s="47"/>
    </row>
    <row r="5" spans="1:25" s="50" customFormat="1" ht="18.75" customHeight="1">
      <c r="A5" s="51"/>
      <c r="B5" s="32"/>
      <c r="C5" s="48" t="s">
        <v>183</v>
      </c>
      <c r="D5" s="53" t="s">
        <v>184</v>
      </c>
      <c r="E5" s="53"/>
      <c r="F5" s="53"/>
      <c r="G5" s="49"/>
      <c r="H5" s="49"/>
      <c r="I5" s="49"/>
      <c r="J5" s="49"/>
      <c r="K5" s="49" t="s">
        <v>185</v>
      </c>
      <c r="L5" s="49"/>
      <c r="M5" s="72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s="50" customFormat="1" ht="6.75" customHeight="1">
      <c r="A6" s="51"/>
      <c r="B6" s="32"/>
      <c r="C6" s="48"/>
      <c r="D6" s="53"/>
      <c r="E6" s="53"/>
      <c r="F6" s="53"/>
      <c r="G6" s="49"/>
      <c r="H6" s="49"/>
      <c r="I6" s="49"/>
      <c r="J6" s="49"/>
      <c r="K6" s="49"/>
      <c r="L6" s="49"/>
      <c r="M6" s="72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3" customFormat="1" ht="13.5" customHeight="1">
      <c r="A7" s="190" t="s">
        <v>20</v>
      </c>
      <c r="B7" s="193" t="s">
        <v>5</v>
      </c>
      <c r="C7" s="196" t="s">
        <v>94</v>
      </c>
      <c r="D7" s="196"/>
      <c r="E7" s="196"/>
      <c r="F7" s="196"/>
      <c r="G7" s="196"/>
      <c r="H7" s="196"/>
      <c r="I7" s="196"/>
      <c r="J7" s="196"/>
      <c r="K7" s="196"/>
      <c r="L7" s="197" t="s">
        <v>22</v>
      </c>
      <c r="M7" s="198"/>
      <c r="N7" s="198"/>
      <c r="O7" s="198"/>
      <c r="P7" s="198"/>
      <c r="Q7" s="198"/>
      <c r="R7" s="198"/>
      <c r="S7" s="198"/>
      <c r="T7" s="198"/>
      <c r="U7" s="198"/>
      <c r="V7" s="81"/>
    </row>
    <row r="8" spans="1:25" s="3" customFormat="1" ht="12" customHeight="1">
      <c r="A8" s="191"/>
      <c r="B8" s="194"/>
      <c r="C8" s="197" t="s">
        <v>21</v>
      </c>
      <c r="D8" s="199"/>
      <c r="E8" s="197" t="s">
        <v>0</v>
      </c>
      <c r="F8" s="198"/>
      <c r="G8" s="198"/>
      <c r="H8" s="198"/>
      <c r="I8" s="198"/>
      <c r="J8" s="198"/>
      <c r="K8" s="199"/>
      <c r="L8" s="197" t="s">
        <v>1</v>
      </c>
      <c r="M8" s="199"/>
      <c r="N8" s="197" t="s">
        <v>2</v>
      </c>
      <c r="O8" s="199"/>
      <c r="P8" s="197" t="s">
        <v>3</v>
      </c>
      <c r="Q8" s="199"/>
      <c r="R8" s="197" t="s">
        <v>4</v>
      </c>
      <c r="S8" s="199"/>
      <c r="T8" s="197" t="s">
        <v>48</v>
      </c>
      <c r="U8" s="199"/>
      <c r="V8" s="190" t="s">
        <v>23</v>
      </c>
      <c r="W8" s="37"/>
      <c r="X8" s="37"/>
    </row>
    <row r="9" spans="1:25" s="8" customFormat="1" ht="110.25" customHeight="1">
      <c r="A9" s="192"/>
      <c r="B9" s="195"/>
      <c r="C9" s="59" t="s">
        <v>24</v>
      </c>
      <c r="D9" s="60" t="s">
        <v>25</v>
      </c>
      <c r="E9" s="60" t="s">
        <v>26</v>
      </c>
      <c r="F9" s="60" t="s">
        <v>8</v>
      </c>
      <c r="G9" s="60" t="s">
        <v>27</v>
      </c>
      <c r="H9" s="60" t="s">
        <v>46</v>
      </c>
      <c r="I9" s="60" t="s">
        <v>28</v>
      </c>
      <c r="J9" s="60" t="s">
        <v>9</v>
      </c>
      <c r="K9" s="59" t="s">
        <v>40</v>
      </c>
      <c r="L9" s="60" t="s">
        <v>41</v>
      </c>
      <c r="M9" s="60" t="s">
        <v>29</v>
      </c>
      <c r="N9" s="60" t="s">
        <v>42</v>
      </c>
      <c r="O9" s="60" t="s">
        <v>30</v>
      </c>
      <c r="P9" s="60" t="s">
        <v>31</v>
      </c>
      <c r="Q9" s="60" t="s">
        <v>32</v>
      </c>
      <c r="R9" s="60" t="s">
        <v>33</v>
      </c>
      <c r="S9" s="60" t="s">
        <v>34</v>
      </c>
      <c r="T9" s="60" t="s">
        <v>49</v>
      </c>
      <c r="U9" s="60" t="s">
        <v>50</v>
      </c>
      <c r="V9" s="191"/>
    </row>
    <row r="10" spans="1:25" s="3" customFormat="1" ht="12.75" customHeight="1">
      <c r="A10" s="82"/>
      <c r="B10" s="57"/>
      <c r="C10" s="82"/>
      <c r="D10" s="82"/>
      <c r="E10" s="82"/>
      <c r="F10" s="82"/>
      <c r="G10" s="82"/>
      <c r="H10" s="82"/>
      <c r="I10" s="82"/>
      <c r="J10" s="82"/>
      <c r="K10" s="82"/>
      <c r="L10" s="207" t="s">
        <v>6</v>
      </c>
      <c r="M10" s="208"/>
      <c r="N10" s="208"/>
      <c r="O10" s="208"/>
      <c r="P10" s="208"/>
      <c r="Q10" s="208"/>
      <c r="R10" s="208"/>
      <c r="S10" s="208"/>
      <c r="T10" s="208"/>
      <c r="U10" s="209"/>
      <c r="V10" s="192"/>
    </row>
    <row r="11" spans="1:25" s="3" customFormat="1" ht="16.5" customHeight="1">
      <c r="A11" s="83"/>
      <c r="B11" s="196" t="s">
        <v>126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</row>
    <row r="12" spans="1:25" s="3" customFormat="1" ht="12.75" customHeight="1">
      <c r="A12" s="84" t="s">
        <v>14</v>
      </c>
      <c r="B12" s="77" t="s">
        <v>15</v>
      </c>
      <c r="C12" s="84">
        <v>30</v>
      </c>
      <c r="D12" s="84">
        <v>900</v>
      </c>
      <c r="E12" s="85">
        <v>450</v>
      </c>
      <c r="F12" s="85">
        <v>112</v>
      </c>
      <c r="G12" s="84">
        <f>SUM(G13:G18)</f>
        <v>240</v>
      </c>
      <c r="H12" s="84">
        <f>SUM(H13:H18)</f>
        <v>0</v>
      </c>
      <c r="I12" s="84">
        <v>98</v>
      </c>
      <c r="J12" s="84">
        <f>SUM(J13:J18)</f>
        <v>0</v>
      </c>
      <c r="K12" s="84">
        <v>450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6"/>
    </row>
    <row r="13" spans="1:25" s="3" customFormat="1" ht="13.5" customHeight="1">
      <c r="A13" s="86" t="s">
        <v>105</v>
      </c>
      <c r="B13" s="57" t="s">
        <v>45</v>
      </c>
      <c r="C13" s="82">
        <v>4</v>
      </c>
      <c r="D13" s="82">
        <f t="shared" ref="D13:D18" si="0">C13*30</f>
        <v>120</v>
      </c>
      <c r="E13" s="87">
        <f>D13/2</f>
        <v>60</v>
      </c>
      <c r="F13" s="87"/>
      <c r="G13" s="87">
        <v>60</v>
      </c>
      <c r="H13" s="87"/>
      <c r="I13" s="87"/>
      <c r="J13" s="87"/>
      <c r="K13" s="87">
        <v>60</v>
      </c>
      <c r="L13" s="82"/>
      <c r="M13" s="82">
        <v>4</v>
      </c>
      <c r="N13" s="82"/>
      <c r="O13" s="82"/>
      <c r="P13" s="82"/>
      <c r="Q13" s="82"/>
      <c r="R13" s="82"/>
      <c r="S13" s="82"/>
      <c r="T13" s="82"/>
      <c r="U13" s="82"/>
      <c r="V13" s="86" t="s">
        <v>11</v>
      </c>
    </row>
    <row r="14" spans="1:25" s="3" customFormat="1" ht="12.75" customHeight="1">
      <c r="A14" s="86" t="s">
        <v>106</v>
      </c>
      <c r="B14" s="57" t="s">
        <v>47</v>
      </c>
      <c r="C14" s="82">
        <v>8</v>
      </c>
      <c r="D14" s="82">
        <f t="shared" si="0"/>
        <v>240</v>
      </c>
      <c r="E14" s="87">
        <f t="shared" ref="E14:E22" si="1">D14/2</f>
        <v>120</v>
      </c>
      <c r="F14" s="87"/>
      <c r="G14" s="87">
        <v>120</v>
      </c>
      <c r="H14" s="87"/>
      <c r="I14" s="87"/>
      <c r="J14" s="87"/>
      <c r="K14" s="87">
        <v>120</v>
      </c>
      <c r="L14" s="82">
        <v>6</v>
      </c>
      <c r="M14" s="82">
        <v>2</v>
      </c>
      <c r="N14" s="82"/>
      <c r="O14" s="82"/>
      <c r="P14" s="82"/>
      <c r="Q14" s="82"/>
      <c r="R14" s="82"/>
      <c r="S14" s="82"/>
      <c r="T14" s="82"/>
      <c r="U14" s="82"/>
      <c r="V14" s="86" t="s">
        <v>54</v>
      </c>
    </row>
    <row r="15" spans="1:25" s="3" customFormat="1" ht="12.75" customHeight="1">
      <c r="A15" s="86" t="s">
        <v>108</v>
      </c>
      <c r="B15" s="57" t="s">
        <v>44</v>
      </c>
      <c r="C15" s="82">
        <v>4</v>
      </c>
      <c r="D15" s="82">
        <f t="shared" si="0"/>
        <v>120</v>
      </c>
      <c r="E15" s="87">
        <f t="shared" si="1"/>
        <v>60</v>
      </c>
      <c r="F15" s="87"/>
      <c r="G15" s="87">
        <v>60</v>
      </c>
      <c r="H15" s="87"/>
      <c r="I15" s="87"/>
      <c r="J15" s="87"/>
      <c r="K15" s="87">
        <v>60</v>
      </c>
      <c r="L15" s="82"/>
      <c r="M15" s="82">
        <v>4</v>
      </c>
      <c r="N15" s="82"/>
      <c r="O15" s="82"/>
      <c r="P15" s="82"/>
      <c r="Q15" s="82"/>
      <c r="R15" s="82"/>
      <c r="S15" s="82"/>
      <c r="T15" s="82"/>
      <c r="U15" s="82"/>
      <c r="V15" s="86" t="s">
        <v>11</v>
      </c>
    </row>
    <row r="16" spans="1:25" s="3" customFormat="1" ht="12.75" customHeight="1">
      <c r="A16" s="86" t="s">
        <v>107</v>
      </c>
      <c r="B16" s="57" t="s">
        <v>35</v>
      </c>
      <c r="C16" s="82">
        <v>4</v>
      </c>
      <c r="D16" s="82">
        <f t="shared" si="0"/>
        <v>120</v>
      </c>
      <c r="E16" s="87">
        <v>60</v>
      </c>
      <c r="F16" s="87">
        <v>36</v>
      </c>
      <c r="G16" s="87"/>
      <c r="H16" s="87"/>
      <c r="I16" s="87">
        <v>24</v>
      </c>
      <c r="J16" s="87"/>
      <c r="K16" s="87">
        <v>60</v>
      </c>
      <c r="L16" s="82"/>
      <c r="M16" s="82"/>
      <c r="N16" s="82">
        <v>4</v>
      </c>
      <c r="O16" s="82" t="s">
        <v>93</v>
      </c>
      <c r="P16" s="82"/>
      <c r="Q16" s="82"/>
      <c r="R16" s="82"/>
      <c r="S16" s="82"/>
      <c r="T16" s="82"/>
      <c r="U16" s="82"/>
      <c r="V16" s="86" t="s">
        <v>12</v>
      </c>
    </row>
    <row r="17" spans="1:22" s="3" customFormat="1" ht="12" customHeight="1">
      <c r="A17" s="86" t="s">
        <v>109</v>
      </c>
      <c r="B17" s="57" t="s">
        <v>7</v>
      </c>
      <c r="C17" s="82">
        <v>4</v>
      </c>
      <c r="D17" s="82">
        <f t="shared" si="0"/>
        <v>120</v>
      </c>
      <c r="E17" s="87">
        <f t="shared" si="1"/>
        <v>60</v>
      </c>
      <c r="F17" s="87">
        <v>36</v>
      </c>
      <c r="G17" s="87"/>
      <c r="H17" s="87"/>
      <c r="I17" s="87">
        <v>24</v>
      </c>
      <c r="J17" s="87"/>
      <c r="K17" s="87">
        <v>60</v>
      </c>
      <c r="L17" s="82">
        <v>4</v>
      </c>
      <c r="M17" s="82"/>
      <c r="N17" s="82"/>
      <c r="O17" s="82"/>
      <c r="P17" s="82"/>
      <c r="Q17" s="82"/>
      <c r="R17" s="82"/>
      <c r="S17" s="82"/>
      <c r="T17" s="82"/>
      <c r="U17" s="82"/>
      <c r="V17" s="86" t="s">
        <v>10</v>
      </c>
    </row>
    <row r="18" spans="1:22" s="3" customFormat="1" ht="12" customHeight="1">
      <c r="A18" s="86" t="s">
        <v>110</v>
      </c>
      <c r="B18" s="57" t="s">
        <v>13</v>
      </c>
      <c r="C18" s="82">
        <v>2</v>
      </c>
      <c r="D18" s="82">
        <f t="shared" si="0"/>
        <v>60</v>
      </c>
      <c r="E18" s="87">
        <f t="shared" si="1"/>
        <v>30</v>
      </c>
      <c r="F18" s="87">
        <v>16</v>
      </c>
      <c r="G18" s="87"/>
      <c r="H18" s="87"/>
      <c r="I18" s="87">
        <v>14</v>
      </c>
      <c r="J18" s="87"/>
      <c r="K18" s="87">
        <v>30</v>
      </c>
      <c r="L18" s="82"/>
      <c r="M18" s="82" t="s">
        <v>93</v>
      </c>
      <c r="N18" s="82">
        <v>2</v>
      </c>
      <c r="O18" s="82" t="s">
        <v>93</v>
      </c>
      <c r="P18" s="82"/>
      <c r="Q18" s="82"/>
      <c r="R18" s="82"/>
      <c r="S18" s="82"/>
      <c r="T18" s="82"/>
      <c r="U18" s="82"/>
      <c r="V18" s="86" t="s">
        <v>12</v>
      </c>
    </row>
    <row r="19" spans="1:22" s="3" customFormat="1" ht="12.75" customHeight="1">
      <c r="A19" s="86" t="s">
        <v>111</v>
      </c>
      <c r="B19" s="57" t="s">
        <v>100</v>
      </c>
      <c r="C19" s="82">
        <v>2</v>
      </c>
      <c r="D19" s="82">
        <f>C19*30</f>
        <v>60</v>
      </c>
      <c r="E19" s="87">
        <f>D19/2</f>
        <v>30</v>
      </c>
      <c r="F19" s="82">
        <v>14</v>
      </c>
      <c r="G19" s="82"/>
      <c r="H19" s="87"/>
      <c r="I19" s="87">
        <v>16</v>
      </c>
      <c r="J19" s="87"/>
      <c r="K19" s="87">
        <v>30</v>
      </c>
      <c r="L19" s="82"/>
      <c r="M19" s="82"/>
      <c r="N19" s="82" t="s">
        <v>93</v>
      </c>
      <c r="O19" s="82">
        <v>2</v>
      </c>
      <c r="P19" s="82"/>
      <c r="Q19" s="82"/>
      <c r="R19" s="82"/>
      <c r="S19" s="82"/>
      <c r="T19" s="82"/>
      <c r="U19" s="82"/>
      <c r="V19" s="86" t="s">
        <v>19</v>
      </c>
    </row>
    <row r="20" spans="1:22" s="3" customFormat="1" ht="15" customHeight="1">
      <c r="A20" s="88" t="s">
        <v>112</v>
      </c>
      <c r="B20" s="58" t="s">
        <v>18</v>
      </c>
      <c r="C20" s="84">
        <f>C21</f>
        <v>2</v>
      </c>
      <c r="D20" s="84"/>
      <c r="E20" s="87"/>
      <c r="F20" s="84"/>
      <c r="G20" s="84"/>
      <c r="H20" s="84"/>
      <c r="I20" s="84"/>
      <c r="J20" s="84"/>
      <c r="K20" s="84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6"/>
    </row>
    <row r="21" spans="1:22" s="3" customFormat="1" ht="14.25" customHeight="1">
      <c r="A21" s="88" t="s">
        <v>113</v>
      </c>
      <c r="B21" s="58" t="s">
        <v>16</v>
      </c>
      <c r="C21" s="84">
        <f>C22</f>
        <v>2</v>
      </c>
      <c r="D21" s="84"/>
      <c r="E21" s="87"/>
      <c r="F21" s="84"/>
      <c r="G21" s="84"/>
      <c r="H21" s="84"/>
      <c r="I21" s="84"/>
      <c r="J21" s="84"/>
      <c r="K21" s="84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6"/>
    </row>
    <row r="22" spans="1:22" s="3" customFormat="1" ht="12.75" customHeight="1">
      <c r="A22" s="86" t="s">
        <v>113</v>
      </c>
      <c r="B22" s="71" t="s">
        <v>219</v>
      </c>
      <c r="C22" s="82">
        <v>2</v>
      </c>
      <c r="D22" s="82">
        <v>60</v>
      </c>
      <c r="E22" s="87">
        <f t="shared" si="1"/>
        <v>30</v>
      </c>
      <c r="F22" s="87">
        <v>14</v>
      </c>
      <c r="G22" s="87"/>
      <c r="H22" s="87"/>
      <c r="I22" s="87">
        <v>16</v>
      </c>
      <c r="J22" s="87"/>
      <c r="K22" s="87">
        <v>30</v>
      </c>
      <c r="L22" s="82">
        <v>2</v>
      </c>
      <c r="M22" s="82"/>
      <c r="N22" s="89"/>
      <c r="O22" s="82"/>
      <c r="P22" s="90"/>
      <c r="Q22" s="82"/>
      <c r="R22" s="82"/>
      <c r="S22" s="82"/>
      <c r="T22" s="82"/>
      <c r="U22" s="82"/>
      <c r="V22" s="86" t="s">
        <v>10</v>
      </c>
    </row>
    <row r="23" spans="1:22" s="3" customFormat="1" ht="19.5" customHeight="1">
      <c r="A23" s="86"/>
      <c r="B23" s="78" t="s">
        <v>57</v>
      </c>
      <c r="C23" s="85">
        <v>30</v>
      </c>
      <c r="D23" s="85">
        <f>SUM(D13:D22)</f>
        <v>900</v>
      </c>
      <c r="E23" s="85">
        <f>SUM(E13:E22)</f>
        <v>450</v>
      </c>
      <c r="F23" s="85">
        <f>SUM(F13:F22)</f>
        <v>116</v>
      </c>
      <c r="G23" s="85">
        <f>SUM(G13:G22)</f>
        <v>240</v>
      </c>
      <c r="H23" s="85"/>
      <c r="I23" s="85">
        <f>SUM(I13:I22)</f>
        <v>94</v>
      </c>
      <c r="J23" s="85"/>
      <c r="K23" s="85">
        <f>SUM(K13:K22)</f>
        <v>450</v>
      </c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8"/>
    </row>
    <row r="24" spans="1:22" s="38" customFormat="1" ht="12.75" customHeight="1">
      <c r="A24" s="91"/>
      <c r="B24" s="196" t="s">
        <v>127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</row>
    <row r="25" spans="1:22" s="38" customFormat="1" ht="14.25" customHeight="1">
      <c r="A25" s="84" t="s">
        <v>114</v>
      </c>
      <c r="B25" s="58" t="s">
        <v>15</v>
      </c>
      <c r="C25" s="84">
        <v>15</v>
      </c>
      <c r="D25" s="84"/>
      <c r="E25" s="84"/>
      <c r="F25" s="84"/>
      <c r="G25" s="84"/>
      <c r="H25" s="84"/>
      <c r="I25" s="84"/>
      <c r="J25" s="84"/>
      <c r="K25" s="84"/>
      <c r="L25" s="82"/>
      <c r="M25" s="82"/>
      <c r="N25" s="82"/>
      <c r="O25" s="82"/>
      <c r="P25" s="82"/>
      <c r="Q25" s="82"/>
      <c r="R25" s="82">
        <f>SUM(R28:R30)</f>
        <v>0</v>
      </c>
      <c r="S25" s="82">
        <f>SUM(S28:S30)</f>
        <v>0</v>
      </c>
      <c r="T25" s="82">
        <f>SUM(T28:T30)</f>
        <v>0</v>
      </c>
      <c r="U25" s="82">
        <f>SUM(U28:U30)</f>
        <v>0</v>
      </c>
      <c r="V25" s="82"/>
    </row>
    <row r="26" spans="1:22" s="38" customFormat="1" ht="12.75" customHeight="1">
      <c r="A26" s="84" t="s">
        <v>115</v>
      </c>
      <c r="B26" s="57" t="s">
        <v>120</v>
      </c>
      <c r="C26" s="82">
        <v>3</v>
      </c>
      <c r="D26" s="82">
        <v>90</v>
      </c>
      <c r="E26" s="82">
        <v>45</v>
      </c>
      <c r="F26" s="82">
        <v>20</v>
      </c>
      <c r="G26" s="82">
        <v>25</v>
      </c>
      <c r="H26" s="84"/>
      <c r="I26" s="84"/>
      <c r="J26" s="84"/>
      <c r="K26" s="82">
        <v>45</v>
      </c>
      <c r="L26" s="82"/>
      <c r="M26" s="82"/>
      <c r="N26" s="82">
        <v>3</v>
      </c>
      <c r="O26" s="82"/>
      <c r="P26" s="82"/>
      <c r="Q26" s="82"/>
      <c r="R26" s="82"/>
      <c r="S26" s="82"/>
      <c r="T26" s="82"/>
      <c r="U26" s="82"/>
      <c r="V26" s="82" t="s">
        <v>12</v>
      </c>
    </row>
    <row r="27" spans="1:22" s="38" customFormat="1" ht="13.5" customHeight="1">
      <c r="A27" s="84" t="s">
        <v>116</v>
      </c>
      <c r="B27" s="57" t="s">
        <v>121</v>
      </c>
      <c r="C27" s="82">
        <v>2</v>
      </c>
      <c r="D27" s="82">
        <v>60</v>
      </c>
      <c r="E27" s="82">
        <v>30</v>
      </c>
      <c r="F27" s="82">
        <v>14</v>
      </c>
      <c r="G27" s="82">
        <v>16</v>
      </c>
      <c r="H27" s="84"/>
      <c r="I27" s="84"/>
      <c r="J27" s="84"/>
      <c r="K27" s="82">
        <v>30</v>
      </c>
      <c r="L27" s="82"/>
      <c r="M27" s="82">
        <v>2</v>
      </c>
      <c r="N27" s="82"/>
      <c r="O27" s="82"/>
      <c r="P27" s="82"/>
      <c r="Q27" s="82"/>
      <c r="R27" s="82"/>
      <c r="S27" s="82"/>
      <c r="T27" s="82"/>
      <c r="U27" s="82"/>
      <c r="V27" s="82" t="s">
        <v>11</v>
      </c>
    </row>
    <row r="28" spans="1:22" s="3" customFormat="1" ht="11.25" customHeight="1">
      <c r="A28" s="84" t="s">
        <v>117</v>
      </c>
      <c r="B28" s="57" t="s">
        <v>53</v>
      </c>
      <c r="C28" s="82">
        <v>4</v>
      </c>
      <c r="D28" s="82">
        <f>C28*30</f>
        <v>120</v>
      </c>
      <c r="E28" s="82">
        <v>60</v>
      </c>
      <c r="F28" s="82">
        <v>30</v>
      </c>
      <c r="G28" s="82">
        <v>30</v>
      </c>
      <c r="H28" s="82"/>
      <c r="I28" s="87"/>
      <c r="J28" s="87"/>
      <c r="K28" s="87">
        <v>60</v>
      </c>
      <c r="L28" s="82"/>
      <c r="M28" s="82">
        <v>4</v>
      </c>
      <c r="N28" s="82"/>
      <c r="O28" s="82"/>
      <c r="P28" s="82"/>
      <c r="Q28" s="82"/>
      <c r="R28" s="82"/>
      <c r="S28" s="82"/>
      <c r="T28" s="82"/>
      <c r="U28" s="82"/>
      <c r="V28" s="82" t="s">
        <v>11</v>
      </c>
    </row>
    <row r="29" spans="1:22" s="3" customFormat="1" ht="12" customHeight="1">
      <c r="A29" s="84" t="s">
        <v>118</v>
      </c>
      <c r="B29" s="57" t="s">
        <v>52</v>
      </c>
      <c r="C29" s="82">
        <v>4</v>
      </c>
      <c r="D29" s="82">
        <f>C29*30</f>
        <v>120</v>
      </c>
      <c r="E29" s="82">
        <f>D29/2</f>
        <v>60</v>
      </c>
      <c r="F29" s="82">
        <v>30</v>
      </c>
      <c r="G29" s="82"/>
      <c r="H29" s="82">
        <v>30</v>
      </c>
      <c r="I29" s="87"/>
      <c r="J29" s="87"/>
      <c r="K29" s="87">
        <f>D29-E29</f>
        <v>60</v>
      </c>
      <c r="L29" s="82">
        <v>4</v>
      </c>
      <c r="M29" s="82"/>
      <c r="N29" s="82"/>
      <c r="O29" s="82"/>
      <c r="P29" s="82"/>
      <c r="Q29" s="82"/>
      <c r="R29" s="82"/>
      <c r="S29" s="82"/>
      <c r="T29" s="82"/>
      <c r="U29" s="82"/>
      <c r="V29" s="82" t="s">
        <v>10</v>
      </c>
    </row>
    <row r="30" spans="1:22" s="3" customFormat="1" ht="11.25" customHeight="1">
      <c r="A30" s="84" t="s">
        <v>119</v>
      </c>
      <c r="B30" s="57" t="s">
        <v>59</v>
      </c>
      <c r="C30" s="82">
        <v>2</v>
      </c>
      <c r="D30" s="82">
        <f>C30*30</f>
        <v>60</v>
      </c>
      <c r="E30" s="82">
        <f>D30/2</f>
        <v>30</v>
      </c>
      <c r="F30" s="82">
        <v>14</v>
      </c>
      <c r="G30" s="82">
        <v>16</v>
      </c>
      <c r="H30" s="82"/>
      <c r="I30" s="87"/>
      <c r="J30" s="87"/>
      <c r="K30" s="87">
        <v>30</v>
      </c>
      <c r="L30" s="82">
        <v>2</v>
      </c>
      <c r="M30" s="82"/>
      <c r="N30" s="82"/>
      <c r="O30" s="82"/>
      <c r="P30" s="82"/>
      <c r="Q30" s="82"/>
      <c r="R30" s="82"/>
      <c r="S30" s="82"/>
      <c r="T30" s="82"/>
      <c r="U30" s="82"/>
      <c r="V30" s="82" t="s">
        <v>10</v>
      </c>
    </row>
    <row r="31" spans="1:22" s="3" customFormat="1" ht="13.5" customHeight="1">
      <c r="A31" s="86"/>
      <c r="B31" s="58" t="s">
        <v>18</v>
      </c>
      <c r="C31" s="84">
        <v>15</v>
      </c>
      <c r="D31" s="84">
        <v>450</v>
      </c>
      <c r="E31" s="84">
        <v>225</v>
      </c>
      <c r="F31" s="84">
        <v>104</v>
      </c>
      <c r="G31" s="84">
        <v>91</v>
      </c>
      <c r="H31" s="84">
        <v>30</v>
      </c>
      <c r="I31" s="84"/>
      <c r="J31" s="87"/>
      <c r="K31" s="85">
        <v>225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3" customFormat="1" ht="15">
      <c r="A32" s="88" t="s">
        <v>122</v>
      </c>
      <c r="B32" s="58" t="s">
        <v>16</v>
      </c>
      <c r="C32" s="84">
        <f>SUM(C33:C35)</f>
        <v>6</v>
      </c>
      <c r="D32" s="84">
        <f>SUM(D33:D35)</f>
        <v>180</v>
      </c>
      <c r="E32" s="84"/>
      <c r="F32" s="84"/>
      <c r="G32" s="84"/>
      <c r="H32" s="84"/>
      <c r="I32" s="84"/>
      <c r="J32" s="84"/>
      <c r="K32" s="84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3" customFormat="1" ht="13.5" customHeight="1">
      <c r="A33" s="86" t="s">
        <v>123</v>
      </c>
      <c r="B33" s="57" t="s">
        <v>219</v>
      </c>
      <c r="C33" s="82">
        <v>4</v>
      </c>
      <c r="D33" s="82">
        <f>C33*30</f>
        <v>120</v>
      </c>
      <c r="E33" s="87">
        <f>D33/2</f>
        <v>60</v>
      </c>
      <c r="F33" s="82">
        <v>24</v>
      </c>
      <c r="G33" s="82"/>
      <c r="H33" s="87"/>
      <c r="I33" s="87">
        <v>36</v>
      </c>
      <c r="J33" s="87"/>
      <c r="K33" s="87">
        <v>60</v>
      </c>
      <c r="L33" s="82"/>
      <c r="M33" s="82"/>
      <c r="N33" s="82">
        <v>4</v>
      </c>
      <c r="O33" s="82" t="s">
        <v>93</v>
      </c>
      <c r="P33" s="82"/>
      <c r="Q33" s="82"/>
      <c r="R33" s="82"/>
      <c r="S33" s="82"/>
      <c r="T33" s="82"/>
      <c r="U33" s="82"/>
      <c r="V33" s="82" t="s">
        <v>12</v>
      </c>
    </row>
    <row r="34" spans="1:22" s="3" customFormat="1" ht="15">
      <c r="A34" s="88" t="s">
        <v>124</v>
      </c>
      <c r="B34" s="58" t="s">
        <v>17</v>
      </c>
      <c r="C34" s="84"/>
      <c r="D34" s="84"/>
      <c r="E34" s="84"/>
      <c r="F34" s="84"/>
      <c r="G34" s="82"/>
      <c r="H34" s="87"/>
      <c r="I34" s="84"/>
      <c r="J34" s="87"/>
      <c r="K34" s="84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 s="3" customFormat="1" ht="12.75" customHeight="1">
      <c r="A35" s="86" t="s">
        <v>125</v>
      </c>
      <c r="B35" s="57" t="s">
        <v>219</v>
      </c>
      <c r="C35" s="82">
        <v>2</v>
      </c>
      <c r="D35" s="82">
        <f>C35*30</f>
        <v>60</v>
      </c>
      <c r="E35" s="87">
        <f>D35/2</f>
        <v>30</v>
      </c>
      <c r="F35" s="82">
        <v>14</v>
      </c>
      <c r="G35" s="82"/>
      <c r="H35" s="87"/>
      <c r="I35" s="87">
        <v>16</v>
      </c>
      <c r="J35" s="87"/>
      <c r="K35" s="87">
        <v>30</v>
      </c>
      <c r="L35" s="82"/>
      <c r="M35" s="82"/>
      <c r="N35" s="82">
        <v>2</v>
      </c>
      <c r="O35" s="82"/>
      <c r="P35" s="82"/>
      <c r="Q35" s="82"/>
      <c r="R35" s="82"/>
      <c r="S35" s="82"/>
      <c r="T35" s="82"/>
      <c r="U35" s="82"/>
      <c r="V35" s="82">
        <v>3</v>
      </c>
    </row>
    <row r="36" spans="1:22" s="3" customFormat="1" ht="15">
      <c r="A36" s="82"/>
      <c r="B36" s="58" t="s">
        <v>58</v>
      </c>
      <c r="C36" s="84">
        <v>21</v>
      </c>
      <c r="D36" s="84">
        <v>630</v>
      </c>
      <c r="E36" s="84">
        <v>315</v>
      </c>
      <c r="F36" s="84">
        <v>142</v>
      </c>
      <c r="G36" s="84">
        <v>91</v>
      </c>
      <c r="H36" s="84">
        <v>30</v>
      </c>
      <c r="I36" s="84">
        <v>52</v>
      </c>
      <c r="J36" s="84">
        <f>SUM(J28:J34)</f>
        <v>0</v>
      </c>
      <c r="K36" s="84">
        <v>315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s="3" customFormat="1" ht="15" hidden="1">
      <c r="A37" s="89"/>
      <c r="B37" s="200" t="s">
        <v>128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2"/>
    </row>
    <row r="38" spans="1:22" s="3" customFormat="1" ht="15.75" customHeight="1">
      <c r="A38" s="84" t="s">
        <v>129</v>
      </c>
      <c r="B38" s="58" t="s">
        <v>15</v>
      </c>
      <c r="C38" s="84">
        <v>150</v>
      </c>
      <c r="D38" s="84">
        <v>4500</v>
      </c>
      <c r="E38" s="84"/>
      <c r="F38" s="84"/>
      <c r="G38" s="84"/>
      <c r="H38" s="84"/>
      <c r="I38" s="84">
        <f>SUM(I39:I53)</f>
        <v>0</v>
      </c>
      <c r="J38" s="84">
        <f>SUM(J39:J53)</f>
        <v>30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8"/>
    </row>
    <row r="39" spans="1:22" s="3" customFormat="1" ht="12.75" customHeight="1">
      <c r="A39" s="84" t="s">
        <v>130</v>
      </c>
      <c r="B39" s="57" t="s">
        <v>99</v>
      </c>
      <c r="C39" s="82">
        <v>12</v>
      </c>
      <c r="D39" s="82">
        <f>C39*30</f>
        <v>360</v>
      </c>
      <c r="E39" s="82">
        <v>180</v>
      </c>
      <c r="F39" s="82">
        <v>45</v>
      </c>
      <c r="G39" s="82"/>
      <c r="H39" s="87">
        <v>105</v>
      </c>
      <c r="I39" s="87"/>
      <c r="J39" s="87">
        <v>30</v>
      </c>
      <c r="K39" s="87">
        <v>180</v>
      </c>
      <c r="L39" s="82">
        <v>4</v>
      </c>
      <c r="M39" s="82">
        <v>4</v>
      </c>
      <c r="N39" s="82">
        <v>4</v>
      </c>
      <c r="O39" s="82"/>
      <c r="P39" s="82"/>
      <c r="Q39" s="82"/>
      <c r="R39" s="82"/>
      <c r="S39" s="82"/>
      <c r="T39" s="82"/>
      <c r="U39" s="82"/>
      <c r="V39" s="86" t="s">
        <v>217</v>
      </c>
    </row>
    <row r="40" spans="1:22" s="3" customFormat="1" ht="13.5" customHeight="1">
      <c r="A40" s="84" t="s">
        <v>131</v>
      </c>
      <c r="B40" s="57" t="s">
        <v>60</v>
      </c>
      <c r="C40" s="82">
        <v>6</v>
      </c>
      <c r="D40" s="82">
        <v>180</v>
      </c>
      <c r="E40" s="82">
        <v>90</v>
      </c>
      <c r="F40" s="82">
        <v>30</v>
      </c>
      <c r="G40" s="82"/>
      <c r="H40" s="82">
        <v>60</v>
      </c>
      <c r="I40" s="82"/>
      <c r="J40" s="82"/>
      <c r="K40" s="87">
        <v>90</v>
      </c>
      <c r="L40" s="82">
        <v>6</v>
      </c>
      <c r="M40" s="82"/>
      <c r="N40" s="82" t="s">
        <v>93</v>
      </c>
      <c r="O40" s="82"/>
      <c r="P40" s="82"/>
      <c r="Q40" s="82"/>
      <c r="R40" s="82"/>
      <c r="S40" s="82"/>
      <c r="T40" s="82"/>
      <c r="U40" s="82"/>
      <c r="V40" s="82">
        <v>1</v>
      </c>
    </row>
    <row r="41" spans="1:22" s="74" customFormat="1" ht="12.75" customHeight="1">
      <c r="A41" s="84" t="s">
        <v>132</v>
      </c>
      <c r="B41" s="57" t="s">
        <v>191</v>
      </c>
      <c r="C41" s="82">
        <v>9</v>
      </c>
      <c r="D41" s="82">
        <v>270</v>
      </c>
      <c r="E41" s="82">
        <v>135</v>
      </c>
      <c r="F41" s="82">
        <v>45</v>
      </c>
      <c r="G41" s="82"/>
      <c r="H41" s="87">
        <v>90</v>
      </c>
      <c r="I41" s="87"/>
      <c r="J41" s="92"/>
      <c r="K41" s="87">
        <v>135</v>
      </c>
      <c r="L41" s="82"/>
      <c r="M41" s="82">
        <v>5</v>
      </c>
      <c r="N41" s="82">
        <v>4</v>
      </c>
      <c r="O41" s="82"/>
      <c r="P41" s="82"/>
      <c r="Q41" s="82"/>
      <c r="R41" s="82"/>
      <c r="S41" s="82"/>
      <c r="T41" s="82"/>
      <c r="U41" s="82"/>
      <c r="V41" s="86" t="s">
        <v>218</v>
      </c>
    </row>
    <row r="42" spans="1:22" s="3" customFormat="1" ht="15">
      <c r="A42" s="84" t="s">
        <v>133</v>
      </c>
      <c r="B42" s="57" t="s">
        <v>61</v>
      </c>
      <c r="C42" s="82">
        <v>8</v>
      </c>
      <c r="D42" s="82">
        <v>240</v>
      </c>
      <c r="E42" s="82">
        <v>120</v>
      </c>
      <c r="F42" s="82">
        <v>56</v>
      </c>
      <c r="G42" s="82"/>
      <c r="H42" s="87">
        <v>64</v>
      </c>
      <c r="I42" s="87"/>
      <c r="J42" s="92"/>
      <c r="K42" s="87">
        <v>120</v>
      </c>
      <c r="L42" s="82"/>
      <c r="M42" s="82"/>
      <c r="N42" s="82">
        <v>5</v>
      </c>
      <c r="O42" s="82">
        <v>3</v>
      </c>
      <c r="P42" s="82"/>
      <c r="Q42" s="82"/>
      <c r="R42" s="82"/>
      <c r="S42" s="82"/>
      <c r="T42" s="82"/>
      <c r="U42" s="82"/>
      <c r="V42" s="86" t="s">
        <v>199</v>
      </c>
    </row>
    <row r="43" spans="1:22" s="3" customFormat="1" ht="16.5" customHeight="1">
      <c r="A43" s="84" t="s">
        <v>134</v>
      </c>
      <c r="B43" s="57" t="s">
        <v>62</v>
      </c>
      <c r="C43" s="82">
        <v>6</v>
      </c>
      <c r="D43" s="82">
        <v>180</v>
      </c>
      <c r="E43" s="82">
        <v>90</v>
      </c>
      <c r="F43" s="82">
        <v>30</v>
      </c>
      <c r="G43" s="82"/>
      <c r="H43" s="82">
        <v>60</v>
      </c>
      <c r="I43" s="82"/>
      <c r="J43" s="82"/>
      <c r="K43" s="87">
        <v>90</v>
      </c>
      <c r="L43" s="82"/>
      <c r="M43" s="82"/>
      <c r="N43" s="82"/>
      <c r="O43" s="82">
        <v>6</v>
      </c>
      <c r="P43" s="82"/>
      <c r="Q43" s="82"/>
      <c r="R43" s="82"/>
      <c r="S43" s="82"/>
      <c r="T43" s="82"/>
      <c r="U43" s="82"/>
      <c r="V43" s="86" t="s">
        <v>19</v>
      </c>
    </row>
    <row r="44" spans="1:22" s="36" customFormat="1" ht="14.25" customHeight="1">
      <c r="A44" s="84" t="s">
        <v>135</v>
      </c>
      <c r="B44" s="57" t="s">
        <v>63</v>
      </c>
      <c r="C44" s="82">
        <v>4</v>
      </c>
      <c r="D44" s="82">
        <v>120</v>
      </c>
      <c r="E44" s="82">
        <v>60</v>
      </c>
      <c r="F44" s="82">
        <v>15</v>
      </c>
      <c r="G44" s="82"/>
      <c r="H44" s="87">
        <v>45</v>
      </c>
      <c r="I44" s="87"/>
      <c r="J44" s="92"/>
      <c r="K44" s="87">
        <v>60</v>
      </c>
      <c r="L44" s="82"/>
      <c r="M44" s="82"/>
      <c r="N44" s="82"/>
      <c r="O44" s="82"/>
      <c r="P44" s="82">
        <v>4</v>
      </c>
      <c r="Q44" s="82"/>
      <c r="R44" s="82"/>
      <c r="S44" s="82"/>
      <c r="T44" s="82"/>
      <c r="U44" s="82"/>
      <c r="V44" s="86" t="s">
        <v>39</v>
      </c>
    </row>
    <row r="45" spans="1:22" s="36" customFormat="1" ht="15">
      <c r="A45" s="84" t="s">
        <v>136</v>
      </c>
      <c r="B45" s="57" t="s">
        <v>64</v>
      </c>
      <c r="C45" s="82">
        <v>2</v>
      </c>
      <c r="D45" s="82">
        <v>60</v>
      </c>
      <c r="E45" s="82">
        <v>30</v>
      </c>
      <c r="F45" s="82">
        <v>14</v>
      </c>
      <c r="G45" s="82"/>
      <c r="H45" s="82">
        <v>16</v>
      </c>
      <c r="I45" s="82"/>
      <c r="J45" s="82"/>
      <c r="K45" s="87">
        <v>30</v>
      </c>
      <c r="L45" s="82"/>
      <c r="M45" s="82"/>
      <c r="N45" s="82"/>
      <c r="O45" s="82"/>
      <c r="P45" s="82"/>
      <c r="Q45" s="82">
        <v>2</v>
      </c>
      <c r="R45" s="82"/>
      <c r="S45" s="82"/>
      <c r="T45" s="82"/>
      <c r="U45" s="82"/>
      <c r="V45" s="86" t="s">
        <v>36</v>
      </c>
    </row>
    <row r="46" spans="1:22" s="36" customFormat="1" ht="15" customHeight="1">
      <c r="A46" s="84" t="s">
        <v>137</v>
      </c>
      <c r="B46" s="57" t="s">
        <v>65</v>
      </c>
      <c r="C46" s="82">
        <v>5</v>
      </c>
      <c r="D46" s="82">
        <v>150</v>
      </c>
      <c r="E46" s="82">
        <v>75</v>
      </c>
      <c r="F46" s="82">
        <v>30</v>
      </c>
      <c r="G46" s="82"/>
      <c r="H46" s="87">
        <v>45</v>
      </c>
      <c r="I46" s="87"/>
      <c r="J46" s="92"/>
      <c r="K46" s="87">
        <v>75</v>
      </c>
      <c r="L46" s="82"/>
      <c r="M46" s="82"/>
      <c r="N46" s="82"/>
      <c r="O46" s="82"/>
      <c r="P46" s="82">
        <v>5</v>
      </c>
      <c r="Q46" s="82"/>
      <c r="R46" s="82"/>
      <c r="S46" s="82"/>
      <c r="T46" s="82"/>
      <c r="U46" s="82"/>
      <c r="V46" s="86" t="s">
        <v>39</v>
      </c>
    </row>
    <row r="47" spans="1:22" s="36" customFormat="1" ht="15.75" customHeight="1">
      <c r="A47" s="84" t="s">
        <v>138</v>
      </c>
      <c r="B47" s="57" t="s">
        <v>197</v>
      </c>
      <c r="C47" s="82">
        <v>3</v>
      </c>
      <c r="D47" s="82">
        <v>90</v>
      </c>
      <c r="E47" s="82">
        <v>45</v>
      </c>
      <c r="F47" s="82">
        <v>20</v>
      </c>
      <c r="G47" s="82"/>
      <c r="H47" s="87">
        <v>25</v>
      </c>
      <c r="I47" s="87"/>
      <c r="J47" s="87"/>
      <c r="K47" s="87">
        <v>45</v>
      </c>
      <c r="L47" s="82"/>
      <c r="M47" s="82"/>
      <c r="N47" s="82"/>
      <c r="O47" s="82"/>
      <c r="P47" s="82"/>
      <c r="Q47" s="82"/>
      <c r="R47" s="82"/>
      <c r="S47" s="82"/>
      <c r="T47" s="82"/>
      <c r="U47" s="82">
        <v>3</v>
      </c>
      <c r="V47" s="86" t="s">
        <v>43</v>
      </c>
    </row>
    <row r="48" spans="1:22" s="36" customFormat="1" ht="15.75" customHeight="1">
      <c r="A48" s="84" t="s">
        <v>139</v>
      </c>
      <c r="B48" s="57" t="s">
        <v>66</v>
      </c>
      <c r="C48" s="82">
        <v>3</v>
      </c>
      <c r="D48" s="82">
        <v>90</v>
      </c>
      <c r="E48" s="82">
        <v>45</v>
      </c>
      <c r="F48" s="82">
        <v>20</v>
      </c>
      <c r="G48" s="82"/>
      <c r="H48" s="87">
        <v>25</v>
      </c>
      <c r="I48" s="87"/>
      <c r="J48" s="87"/>
      <c r="K48" s="87">
        <v>45</v>
      </c>
      <c r="L48" s="82"/>
      <c r="M48" s="82"/>
      <c r="N48" s="82"/>
      <c r="O48" s="82"/>
      <c r="P48" s="82">
        <v>3</v>
      </c>
      <c r="Q48" s="82"/>
      <c r="R48" s="82"/>
      <c r="S48" s="82"/>
      <c r="T48" s="82"/>
      <c r="U48" s="82"/>
      <c r="V48" s="86" t="s">
        <v>39</v>
      </c>
    </row>
    <row r="49" spans="1:22" s="36" customFormat="1" ht="13.5" customHeight="1">
      <c r="A49" s="84" t="s">
        <v>140</v>
      </c>
      <c r="B49" s="57" t="s">
        <v>67</v>
      </c>
      <c r="C49" s="82">
        <v>6</v>
      </c>
      <c r="D49" s="82">
        <v>180</v>
      </c>
      <c r="E49" s="82">
        <v>90</v>
      </c>
      <c r="F49" s="82">
        <v>30</v>
      </c>
      <c r="G49" s="82"/>
      <c r="H49" s="87">
        <v>60</v>
      </c>
      <c r="I49" s="87"/>
      <c r="J49" s="87"/>
      <c r="K49" s="87">
        <v>90</v>
      </c>
      <c r="L49" s="82"/>
      <c r="M49" s="82"/>
      <c r="N49" s="82"/>
      <c r="O49" s="82">
        <v>6</v>
      </c>
      <c r="P49" s="82"/>
      <c r="Q49" s="82"/>
      <c r="R49" s="82"/>
      <c r="S49" s="82"/>
      <c r="T49" s="82"/>
      <c r="U49" s="82"/>
      <c r="V49" s="86" t="s">
        <v>19</v>
      </c>
    </row>
    <row r="50" spans="1:22" s="36" customFormat="1" ht="26.25" customHeight="1">
      <c r="A50" s="84" t="s">
        <v>141</v>
      </c>
      <c r="B50" s="57" t="s">
        <v>68</v>
      </c>
      <c r="C50" s="82">
        <v>4</v>
      </c>
      <c r="D50" s="82">
        <v>120</v>
      </c>
      <c r="E50" s="82">
        <v>60</v>
      </c>
      <c r="F50" s="82">
        <v>25</v>
      </c>
      <c r="G50" s="82"/>
      <c r="H50" s="87">
        <v>35</v>
      </c>
      <c r="I50" s="87"/>
      <c r="J50" s="92"/>
      <c r="K50" s="87">
        <v>60</v>
      </c>
      <c r="L50" s="82"/>
      <c r="M50" s="82"/>
      <c r="N50" s="82"/>
      <c r="O50" s="82">
        <v>4</v>
      </c>
      <c r="P50" s="82"/>
      <c r="Q50" s="82"/>
      <c r="R50" s="82"/>
      <c r="S50" s="82"/>
      <c r="T50" s="82"/>
      <c r="U50" s="82"/>
      <c r="V50" s="86" t="s">
        <v>19</v>
      </c>
    </row>
    <row r="51" spans="1:22" s="36" customFormat="1" ht="13.5" customHeight="1">
      <c r="A51" s="84" t="s">
        <v>142</v>
      </c>
      <c r="B51" s="57" t="s">
        <v>69</v>
      </c>
      <c r="C51" s="82">
        <v>3</v>
      </c>
      <c r="D51" s="82">
        <v>90</v>
      </c>
      <c r="E51" s="82">
        <v>45</v>
      </c>
      <c r="F51" s="82">
        <v>20</v>
      </c>
      <c r="G51" s="82"/>
      <c r="H51" s="87">
        <v>25</v>
      </c>
      <c r="I51" s="87"/>
      <c r="J51" s="92"/>
      <c r="K51" s="87">
        <v>45</v>
      </c>
      <c r="L51" s="82"/>
      <c r="M51" s="82"/>
      <c r="N51" s="82"/>
      <c r="O51" s="82"/>
      <c r="P51" s="82"/>
      <c r="Q51" s="82">
        <v>3</v>
      </c>
      <c r="R51" s="82"/>
      <c r="S51" s="82"/>
      <c r="T51" s="82"/>
      <c r="U51" s="82"/>
      <c r="V51" s="86" t="s">
        <v>36</v>
      </c>
    </row>
    <row r="52" spans="1:22" s="36" customFormat="1" ht="15">
      <c r="A52" s="84" t="s">
        <v>143</v>
      </c>
      <c r="B52" s="57" t="s">
        <v>70</v>
      </c>
      <c r="C52" s="82">
        <v>4</v>
      </c>
      <c r="D52" s="82">
        <v>120</v>
      </c>
      <c r="E52" s="82">
        <v>60</v>
      </c>
      <c r="F52" s="82">
        <v>28</v>
      </c>
      <c r="G52" s="82"/>
      <c r="H52" s="87">
        <v>32</v>
      </c>
      <c r="I52" s="87"/>
      <c r="J52" s="87"/>
      <c r="K52" s="87">
        <v>60</v>
      </c>
      <c r="L52" s="82"/>
      <c r="M52" s="82"/>
      <c r="N52" s="82"/>
      <c r="O52" s="82" t="s">
        <v>93</v>
      </c>
      <c r="P52" s="82"/>
      <c r="Q52" s="82"/>
      <c r="R52" s="82"/>
      <c r="S52" s="82"/>
      <c r="T52" s="82"/>
      <c r="U52" s="82">
        <v>4</v>
      </c>
      <c r="V52" s="86" t="s">
        <v>43</v>
      </c>
    </row>
    <row r="53" spans="1:22" s="36" customFormat="1" ht="15" customHeight="1">
      <c r="A53" s="84" t="s">
        <v>144</v>
      </c>
      <c r="B53" s="57" t="s">
        <v>71</v>
      </c>
      <c r="C53" s="82">
        <v>6</v>
      </c>
      <c r="D53" s="82">
        <v>180</v>
      </c>
      <c r="E53" s="82">
        <v>90</v>
      </c>
      <c r="F53" s="82">
        <v>40</v>
      </c>
      <c r="G53" s="82"/>
      <c r="H53" s="87">
        <v>50</v>
      </c>
      <c r="I53" s="87"/>
      <c r="J53" s="87"/>
      <c r="K53" s="87">
        <v>90</v>
      </c>
      <c r="L53" s="82"/>
      <c r="M53" s="82"/>
      <c r="N53" s="82"/>
      <c r="O53" s="82"/>
      <c r="P53" s="82">
        <v>6</v>
      </c>
      <c r="Q53" s="82"/>
      <c r="R53" s="82"/>
      <c r="S53" s="82"/>
      <c r="T53" s="82"/>
      <c r="U53" s="82"/>
      <c r="V53" s="86" t="s">
        <v>39</v>
      </c>
    </row>
    <row r="54" spans="1:22" s="3" customFormat="1" ht="17.25" customHeight="1">
      <c r="A54" s="84" t="s">
        <v>145</v>
      </c>
      <c r="B54" s="57" t="s">
        <v>72</v>
      </c>
      <c r="C54" s="82">
        <v>10</v>
      </c>
      <c r="D54" s="82">
        <v>300</v>
      </c>
      <c r="E54" s="82">
        <v>150</v>
      </c>
      <c r="F54" s="82">
        <v>40</v>
      </c>
      <c r="G54" s="82"/>
      <c r="H54" s="87">
        <v>90</v>
      </c>
      <c r="I54" s="87"/>
      <c r="J54" s="87">
        <v>20</v>
      </c>
      <c r="K54" s="87">
        <v>150</v>
      </c>
      <c r="L54" s="82"/>
      <c r="M54" s="89"/>
      <c r="N54" s="82"/>
      <c r="O54" s="82"/>
      <c r="P54" s="83"/>
      <c r="Q54" s="82">
        <v>3</v>
      </c>
      <c r="R54" s="82">
        <v>3</v>
      </c>
      <c r="S54" s="82">
        <v>4</v>
      </c>
      <c r="T54" s="82"/>
      <c r="U54" s="82"/>
      <c r="V54" s="86" t="s">
        <v>204</v>
      </c>
    </row>
    <row r="55" spans="1:22" s="3" customFormat="1" ht="24" customHeight="1">
      <c r="A55" s="84" t="s">
        <v>146</v>
      </c>
      <c r="B55" s="57" t="s">
        <v>73</v>
      </c>
      <c r="C55" s="82">
        <v>4</v>
      </c>
      <c r="D55" s="82">
        <v>120</v>
      </c>
      <c r="E55" s="82">
        <v>60</v>
      </c>
      <c r="F55" s="82">
        <v>20</v>
      </c>
      <c r="G55" s="82"/>
      <c r="H55" s="87">
        <v>30</v>
      </c>
      <c r="I55" s="87"/>
      <c r="J55" s="87">
        <v>10</v>
      </c>
      <c r="K55" s="87">
        <v>60</v>
      </c>
      <c r="L55" s="82"/>
      <c r="M55" s="82"/>
      <c r="N55" s="82"/>
      <c r="O55" s="82"/>
      <c r="P55" s="82">
        <v>4</v>
      </c>
      <c r="Q55" s="82"/>
      <c r="R55" s="82"/>
      <c r="S55" s="82" t="s">
        <v>93</v>
      </c>
      <c r="T55" s="82"/>
      <c r="U55" s="82"/>
      <c r="V55" s="86" t="s">
        <v>39</v>
      </c>
    </row>
    <row r="56" spans="1:22" s="3" customFormat="1" ht="12.75" customHeight="1">
      <c r="A56" s="84" t="s">
        <v>147</v>
      </c>
      <c r="B56" s="57" t="s">
        <v>74</v>
      </c>
      <c r="C56" s="82">
        <v>7</v>
      </c>
      <c r="D56" s="82">
        <v>210</v>
      </c>
      <c r="E56" s="82">
        <v>105</v>
      </c>
      <c r="F56" s="82">
        <v>35</v>
      </c>
      <c r="G56" s="82"/>
      <c r="H56" s="87">
        <v>50</v>
      </c>
      <c r="I56" s="87"/>
      <c r="J56" s="87">
        <v>20</v>
      </c>
      <c r="K56" s="87">
        <v>105</v>
      </c>
      <c r="L56" s="82"/>
      <c r="M56" s="82"/>
      <c r="N56" s="82"/>
      <c r="O56" s="82"/>
      <c r="P56" s="82"/>
      <c r="Q56" s="82"/>
      <c r="R56" s="82">
        <v>3</v>
      </c>
      <c r="S56" s="82">
        <v>2</v>
      </c>
      <c r="T56" s="82">
        <v>2</v>
      </c>
      <c r="U56" s="82"/>
      <c r="V56" s="86" t="s">
        <v>205</v>
      </c>
    </row>
    <row r="57" spans="1:22" s="3" customFormat="1" ht="13.5" customHeight="1">
      <c r="A57" s="84" t="s">
        <v>148</v>
      </c>
      <c r="B57" s="57" t="s">
        <v>75</v>
      </c>
      <c r="C57" s="82">
        <v>9</v>
      </c>
      <c r="D57" s="82">
        <v>270</v>
      </c>
      <c r="E57" s="82">
        <v>135</v>
      </c>
      <c r="F57" s="82">
        <v>40</v>
      </c>
      <c r="G57" s="82"/>
      <c r="H57" s="87">
        <v>70</v>
      </c>
      <c r="I57" s="87"/>
      <c r="J57" s="87">
        <v>25</v>
      </c>
      <c r="K57" s="87">
        <v>135</v>
      </c>
      <c r="L57" s="82"/>
      <c r="M57" s="82"/>
      <c r="N57" s="82"/>
      <c r="O57" s="82"/>
      <c r="P57" s="82"/>
      <c r="Q57" s="82"/>
      <c r="R57" s="82">
        <v>4</v>
      </c>
      <c r="S57" s="82">
        <v>5</v>
      </c>
      <c r="T57" s="82"/>
      <c r="U57" s="82"/>
      <c r="V57" s="86" t="s">
        <v>92</v>
      </c>
    </row>
    <row r="58" spans="1:22" s="3" customFormat="1" ht="16.5" customHeight="1">
      <c r="A58" s="84" t="s">
        <v>149</v>
      </c>
      <c r="B58" s="57" t="s">
        <v>76</v>
      </c>
      <c r="C58" s="82">
        <v>9</v>
      </c>
      <c r="D58" s="82">
        <v>270</v>
      </c>
      <c r="E58" s="82">
        <v>135</v>
      </c>
      <c r="F58" s="82">
        <v>45</v>
      </c>
      <c r="G58" s="82"/>
      <c r="H58" s="87">
        <v>70</v>
      </c>
      <c r="I58" s="87"/>
      <c r="J58" s="87">
        <v>20</v>
      </c>
      <c r="K58" s="87">
        <v>135</v>
      </c>
      <c r="L58" s="82"/>
      <c r="M58" s="82"/>
      <c r="N58" s="89"/>
      <c r="O58" s="82"/>
      <c r="P58" s="82"/>
      <c r="Q58" s="82"/>
      <c r="R58" s="82"/>
      <c r="S58" s="82">
        <v>4</v>
      </c>
      <c r="T58" s="82">
        <v>5</v>
      </c>
      <c r="U58" s="82"/>
      <c r="V58" s="86" t="s">
        <v>55</v>
      </c>
    </row>
    <row r="59" spans="1:22" s="3" customFormat="1" ht="15.75" customHeight="1">
      <c r="A59" s="84" t="s">
        <v>150</v>
      </c>
      <c r="B59" s="57" t="s">
        <v>78</v>
      </c>
      <c r="C59" s="82">
        <v>10</v>
      </c>
      <c r="D59" s="82">
        <v>300</v>
      </c>
      <c r="E59" s="82">
        <v>150</v>
      </c>
      <c r="F59" s="82">
        <v>40</v>
      </c>
      <c r="G59" s="82"/>
      <c r="H59" s="87">
        <v>80</v>
      </c>
      <c r="I59" s="87"/>
      <c r="J59" s="87">
        <v>30</v>
      </c>
      <c r="K59" s="87">
        <v>150</v>
      </c>
      <c r="L59" s="82"/>
      <c r="M59" s="82"/>
      <c r="N59" s="82"/>
      <c r="O59" s="89"/>
      <c r="P59" s="82"/>
      <c r="Q59" s="82"/>
      <c r="R59" s="82"/>
      <c r="S59" s="82"/>
      <c r="T59" s="82">
        <v>3</v>
      </c>
      <c r="U59" s="82">
        <v>7</v>
      </c>
      <c r="V59" s="86" t="s">
        <v>77</v>
      </c>
    </row>
    <row r="60" spans="1:22" s="3" customFormat="1" ht="25.5" customHeight="1">
      <c r="A60" s="84" t="s">
        <v>151</v>
      </c>
      <c r="B60" s="57" t="s">
        <v>79</v>
      </c>
      <c r="C60" s="82">
        <v>8</v>
      </c>
      <c r="D60" s="82">
        <v>240</v>
      </c>
      <c r="E60" s="82">
        <v>120</v>
      </c>
      <c r="F60" s="82">
        <v>40</v>
      </c>
      <c r="G60" s="82"/>
      <c r="H60" s="87">
        <v>60</v>
      </c>
      <c r="I60" s="87" t="s">
        <v>305</v>
      </c>
      <c r="J60" s="87">
        <v>20</v>
      </c>
      <c r="K60" s="87">
        <v>120</v>
      </c>
      <c r="L60" s="82"/>
      <c r="M60" s="82"/>
      <c r="N60" s="82"/>
      <c r="O60" s="82"/>
      <c r="P60" s="82"/>
      <c r="Q60" s="82">
        <v>4</v>
      </c>
      <c r="R60" s="82">
        <v>4</v>
      </c>
      <c r="S60" s="82"/>
      <c r="T60" s="82"/>
      <c r="U60" s="82"/>
      <c r="V60" s="86" t="s">
        <v>198</v>
      </c>
    </row>
    <row r="61" spans="1:22" s="3" customFormat="1" ht="15.75" customHeight="1">
      <c r="A61" s="84" t="s">
        <v>152</v>
      </c>
      <c r="B61" s="57" t="s">
        <v>80</v>
      </c>
      <c r="C61" s="82">
        <v>8</v>
      </c>
      <c r="D61" s="82">
        <v>240</v>
      </c>
      <c r="E61" s="82">
        <v>120</v>
      </c>
      <c r="F61" s="82">
        <v>35</v>
      </c>
      <c r="G61" s="82"/>
      <c r="H61" s="87">
        <v>65</v>
      </c>
      <c r="I61" s="87"/>
      <c r="J61" s="87">
        <v>20</v>
      </c>
      <c r="K61" s="87">
        <v>120</v>
      </c>
      <c r="L61" s="82"/>
      <c r="M61" s="82"/>
      <c r="N61" s="82"/>
      <c r="O61" s="93"/>
      <c r="P61" s="82"/>
      <c r="Q61" s="82"/>
      <c r="R61" s="82"/>
      <c r="S61" s="82"/>
      <c r="T61" s="82">
        <v>4</v>
      </c>
      <c r="U61" s="82">
        <v>4</v>
      </c>
      <c r="V61" s="86" t="s">
        <v>77</v>
      </c>
    </row>
    <row r="62" spans="1:22" s="3" customFormat="1" ht="14.25" customHeight="1">
      <c r="A62" s="84" t="s">
        <v>153</v>
      </c>
      <c r="B62" s="57" t="s">
        <v>81</v>
      </c>
      <c r="C62" s="82">
        <v>4</v>
      </c>
      <c r="D62" s="82">
        <v>120</v>
      </c>
      <c r="E62" s="82">
        <v>60</v>
      </c>
      <c r="F62" s="82">
        <v>32</v>
      </c>
      <c r="G62" s="82"/>
      <c r="H62" s="87">
        <v>28</v>
      </c>
      <c r="I62" s="87"/>
      <c r="J62" s="87"/>
      <c r="K62" s="87">
        <v>60</v>
      </c>
      <c r="L62" s="82"/>
      <c r="M62" s="82"/>
      <c r="N62" s="82"/>
      <c r="O62" s="82"/>
      <c r="P62" s="82"/>
      <c r="Q62" s="82">
        <v>4</v>
      </c>
      <c r="R62" s="82"/>
      <c r="S62" s="82"/>
      <c r="T62" s="82"/>
      <c r="U62" s="82"/>
      <c r="V62" s="86" t="s">
        <v>36</v>
      </c>
    </row>
    <row r="63" spans="1:22" s="3" customFormat="1" ht="19.5" customHeight="1">
      <c r="A63" s="88"/>
      <c r="B63" s="58" t="s">
        <v>82</v>
      </c>
      <c r="C63" s="84">
        <f>SUM(C39:C62)</f>
        <v>150</v>
      </c>
      <c r="D63" s="84">
        <f>SUM(D39:D62)</f>
        <v>4500</v>
      </c>
      <c r="E63" s="84">
        <f>SUM(E39:E62)</f>
        <v>2250</v>
      </c>
      <c r="F63" s="84">
        <f>SUM(F39:F62)</f>
        <v>775</v>
      </c>
      <c r="G63" s="84"/>
      <c r="H63" s="85">
        <f>SUM(H39:H62)</f>
        <v>1280</v>
      </c>
      <c r="I63" s="85"/>
      <c r="J63" s="85">
        <f>SUM(J39:J62)</f>
        <v>195</v>
      </c>
      <c r="K63" s="85">
        <f>SUM(K39:K62)</f>
        <v>2250</v>
      </c>
      <c r="L63" s="84"/>
      <c r="M63" s="84"/>
      <c r="N63" s="82"/>
      <c r="O63" s="82"/>
      <c r="P63" s="82"/>
      <c r="Q63" s="82"/>
      <c r="R63" s="82"/>
      <c r="S63" s="82"/>
      <c r="T63" s="82"/>
      <c r="U63" s="82"/>
      <c r="V63" s="88"/>
    </row>
    <row r="64" spans="1:22" s="22" customFormat="1" ht="28.5" customHeight="1">
      <c r="A64" s="86"/>
      <c r="B64" s="58" t="s">
        <v>154</v>
      </c>
      <c r="C64" s="84">
        <v>62</v>
      </c>
      <c r="D64" s="84">
        <v>1860</v>
      </c>
      <c r="E64" s="84"/>
      <c r="F64" s="84"/>
      <c r="G64" s="84"/>
      <c r="H64" s="84"/>
      <c r="I64" s="84"/>
      <c r="J64" s="84"/>
      <c r="K64" s="84"/>
      <c r="L64" s="84"/>
      <c r="M64" s="84"/>
      <c r="N64" s="82"/>
      <c r="O64" s="82"/>
      <c r="P64" s="82"/>
      <c r="Q64" s="82"/>
      <c r="R64" s="82"/>
      <c r="S64" s="82"/>
      <c r="T64" s="82"/>
      <c r="U64" s="82"/>
      <c r="V64" s="86"/>
    </row>
    <row r="65" spans="1:22" s="3" customFormat="1" ht="15">
      <c r="A65" s="86" t="s">
        <v>155</v>
      </c>
      <c r="B65" s="79" t="s">
        <v>16</v>
      </c>
      <c r="C65" s="84">
        <v>41</v>
      </c>
      <c r="D65" s="95"/>
      <c r="E65" s="95"/>
      <c r="F65" s="198" t="s">
        <v>93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9"/>
    </row>
    <row r="66" spans="1:22" s="3" customFormat="1" ht="15">
      <c r="A66" s="86" t="s">
        <v>156</v>
      </c>
      <c r="B66" s="57" t="s">
        <v>219</v>
      </c>
      <c r="C66" s="82">
        <v>3</v>
      </c>
      <c r="D66" s="82">
        <v>90</v>
      </c>
      <c r="E66" s="82">
        <v>45</v>
      </c>
      <c r="F66" s="82">
        <v>20</v>
      </c>
      <c r="G66" s="82"/>
      <c r="H66" s="87">
        <v>25</v>
      </c>
      <c r="I66" s="87"/>
      <c r="J66" s="92"/>
      <c r="K66" s="87">
        <v>45</v>
      </c>
      <c r="L66" s="82"/>
      <c r="M66" s="82"/>
      <c r="N66" s="82" t="s">
        <v>93</v>
      </c>
      <c r="O66" s="82"/>
      <c r="P66" s="82"/>
      <c r="Q66" s="82"/>
      <c r="R66" s="82">
        <v>3</v>
      </c>
      <c r="S66" s="82"/>
      <c r="T66" s="82"/>
      <c r="U66" s="82"/>
      <c r="V66" s="86" t="s">
        <v>38</v>
      </c>
    </row>
    <row r="67" spans="1:22" s="3" customFormat="1" ht="15">
      <c r="A67" s="86" t="s">
        <v>157</v>
      </c>
      <c r="B67" s="57" t="s">
        <v>228</v>
      </c>
      <c r="C67" s="82">
        <v>6</v>
      </c>
      <c r="D67" s="82">
        <v>90</v>
      </c>
      <c r="E67" s="82">
        <v>45</v>
      </c>
      <c r="F67" s="82">
        <v>20</v>
      </c>
      <c r="G67" s="82"/>
      <c r="H67" s="87">
        <v>25</v>
      </c>
      <c r="I67" s="87"/>
      <c r="J67" s="92"/>
      <c r="K67" s="87">
        <v>45</v>
      </c>
      <c r="L67" s="82"/>
      <c r="M67" s="82"/>
      <c r="N67" s="82"/>
      <c r="O67" s="82"/>
      <c r="P67" s="82">
        <v>3</v>
      </c>
      <c r="Q67" s="82">
        <v>3</v>
      </c>
      <c r="R67" s="82"/>
      <c r="S67" s="82"/>
      <c r="T67" s="82"/>
      <c r="U67" s="82"/>
      <c r="V67" s="86" t="s">
        <v>214</v>
      </c>
    </row>
    <row r="68" spans="1:22" s="3" customFormat="1" ht="11.25" customHeight="1">
      <c r="A68" s="86" t="s">
        <v>158</v>
      </c>
      <c r="B68" s="57" t="s">
        <v>227</v>
      </c>
      <c r="C68" s="82">
        <v>3</v>
      </c>
      <c r="D68" s="82">
        <v>90</v>
      </c>
      <c r="E68" s="82">
        <v>45</v>
      </c>
      <c r="F68" s="82">
        <v>20</v>
      </c>
      <c r="G68" s="82"/>
      <c r="H68" s="87">
        <v>25</v>
      </c>
      <c r="I68" s="87"/>
      <c r="J68" s="92"/>
      <c r="K68" s="87">
        <v>45</v>
      </c>
      <c r="L68" s="82"/>
      <c r="M68" s="82"/>
      <c r="N68" s="82"/>
      <c r="O68" s="82" t="s">
        <v>93</v>
      </c>
      <c r="P68" s="82"/>
      <c r="Q68" s="82"/>
      <c r="R68" s="82"/>
      <c r="S68" s="82">
        <v>3</v>
      </c>
      <c r="T68" s="89"/>
      <c r="U68" s="82"/>
      <c r="V68" s="86" t="s">
        <v>37</v>
      </c>
    </row>
    <row r="69" spans="1:22" s="3" customFormat="1" ht="15">
      <c r="A69" s="86" t="s">
        <v>159</v>
      </c>
      <c r="B69" s="57" t="s">
        <v>226</v>
      </c>
      <c r="C69" s="82">
        <v>3</v>
      </c>
      <c r="D69" s="82">
        <v>120</v>
      </c>
      <c r="E69" s="82">
        <v>60</v>
      </c>
      <c r="F69" s="82">
        <v>28</v>
      </c>
      <c r="G69" s="82"/>
      <c r="H69" s="82">
        <v>32</v>
      </c>
      <c r="I69" s="82"/>
      <c r="J69" s="82"/>
      <c r="K69" s="87">
        <v>60</v>
      </c>
      <c r="L69" s="82"/>
      <c r="M69" s="82"/>
      <c r="N69" s="82"/>
      <c r="O69" s="82" t="s">
        <v>93</v>
      </c>
      <c r="P69" s="82">
        <v>3</v>
      </c>
      <c r="Q69" s="82"/>
      <c r="R69" s="82"/>
      <c r="S69" s="89"/>
      <c r="T69" s="82"/>
      <c r="U69" s="82"/>
      <c r="V69" s="86" t="s">
        <v>39</v>
      </c>
    </row>
    <row r="70" spans="1:22" s="3" customFormat="1" ht="15">
      <c r="A70" s="86" t="s">
        <v>160</v>
      </c>
      <c r="B70" s="57" t="s">
        <v>225</v>
      </c>
      <c r="C70" s="82">
        <v>4</v>
      </c>
      <c r="D70" s="82">
        <v>120</v>
      </c>
      <c r="E70" s="82">
        <v>60</v>
      </c>
      <c r="F70" s="82">
        <v>28</v>
      </c>
      <c r="G70" s="82"/>
      <c r="H70" s="82">
        <v>32</v>
      </c>
      <c r="I70" s="82"/>
      <c r="J70" s="82"/>
      <c r="K70" s="87">
        <v>60</v>
      </c>
      <c r="L70" s="82"/>
      <c r="M70" s="82"/>
      <c r="N70" s="82"/>
      <c r="O70" s="82"/>
      <c r="P70" s="82"/>
      <c r="Q70" s="82" t="s">
        <v>93</v>
      </c>
      <c r="R70" s="82"/>
      <c r="S70" s="82"/>
      <c r="T70" s="82">
        <v>4</v>
      </c>
      <c r="U70" s="82"/>
      <c r="V70" s="86" t="s">
        <v>51</v>
      </c>
    </row>
    <row r="71" spans="1:22" s="3" customFormat="1" ht="12.75" customHeight="1">
      <c r="A71" s="86" t="s">
        <v>161</v>
      </c>
      <c r="B71" s="57" t="s">
        <v>224</v>
      </c>
      <c r="C71" s="82">
        <v>4</v>
      </c>
      <c r="D71" s="82">
        <v>120</v>
      </c>
      <c r="E71" s="82">
        <v>60</v>
      </c>
      <c r="F71" s="82">
        <v>28</v>
      </c>
      <c r="G71" s="82"/>
      <c r="H71" s="82">
        <v>32</v>
      </c>
      <c r="I71" s="82"/>
      <c r="J71" s="82"/>
      <c r="K71" s="87">
        <v>60</v>
      </c>
      <c r="L71" s="82"/>
      <c r="M71" s="82"/>
      <c r="N71" s="82"/>
      <c r="O71" s="82"/>
      <c r="P71" s="82"/>
      <c r="Q71" s="82"/>
      <c r="R71" s="82">
        <v>4</v>
      </c>
      <c r="S71" s="82"/>
      <c r="T71" s="82"/>
      <c r="U71" s="82"/>
      <c r="V71" s="86" t="s">
        <v>38</v>
      </c>
    </row>
    <row r="72" spans="1:22" s="3" customFormat="1" ht="15">
      <c r="A72" s="86" t="s">
        <v>162</v>
      </c>
      <c r="B72" s="57" t="s">
        <v>223</v>
      </c>
      <c r="C72" s="82">
        <v>3</v>
      </c>
      <c r="D72" s="82">
        <v>90</v>
      </c>
      <c r="E72" s="82">
        <v>45</v>
      </c>
      <c r="F72" s="82">
        <v>20</v>
      </c>
      <c r="G72" s="82"/>
      <c r="H72" s="87">
        <v>25</v>
      </c>
      <c r="I72" s="87"/>
      <c r="J72" s="92"/>
      <c r="K72" s="87">
        <v>45</v>
      </c>
      <c r="L72" s="82"/>
      <c r="M72" s="82"/>
      <c r="N72" s="82"/>
      <c r="O72" s="82"/>
      <c r="P72" s="82"/>
      <c r="Q72" s="82"/>
      <c r="R72" s="82" t="s">
        <v>93</v>
      </c>
      <c r="S72" s="82"/>
      <c r="T72" s="82"/>
      <c r="U72" s="82">
        <v>3</v>
      </c>
      <c r="V72" s="86" t="s">
        <v>43</v>
      </c>
    </row>
    <row r="73" spans="1:22" s="3" customFormat="1" ht="16.5" customHeight="1">
      <c r="A73" s="86" t="s">
        <v>163</v>
      </c>
      <c r="B73" s="57" t="s">
        <v>222</v>
      </c>
      <c r="C73" s="82">
        <v>6</v>
      </c>
      <c r="D73" s="82">
        <v>240</v>
      </c>
      <c r="E73" s="82">
        <v>120</v>
      </c>
      <c r="F73" s="82">
        <v>60</v>
      </c>
      <c r="G73" s="82"/>
      <c r="H73" s="82">
        <v>60</v>
      </c>
      <c r="I73" s="82"/>
      <c r="J73" s="82"/>
      <c r="K73" s="87">
        <v>120</v>
      </c>
      <c r="L73" s="82"/>
      <c r="M73" s="82"/>
      <c r="N73" s="82"/>
      <c r="O73" s="82">
        <v>6</v>
      </c>
      <c r="P73" s="82"/>
      <c r="Q73" s="82"/>
      <c r="R73" s="82" t="s">
        <v>93</v>
      </c>
      <c r="S73" s="82"/>
      <c r="T73" s="82"/>
      <c r="U73" s="82"/>
      <c r="V73" s="86" t="s">
        <v>19</v>
      </c>
    </row>
    <row r="74" spans="1:22" s="3" customFormat="1" ht="15" customHeight="1">
      <c r="A74" s="86" t="s">
        <v>164</v>
      </c>
      <c r="B74" s="57" t="s">
        <v>221</v>
      </c>
      <c r="C74" s="82">
        <v>4</v>
      </c>
      <c r="D74" s="82">
        <v>120</v>
      </c>
      <c r="E74" s="82">
        <v>60</v>
      </c>
      <c r="F74" s="82">
        <v>28</v>
      </c>
      <c r="G74" s="82"/>
      <c r="H74" s="82">
        <v>32</v>
      </c>
      <c r="I74" s="82"/>
      <c r="J74" s="82"/>
      <c r="K74" s="87">
        <v>60</v>
      </c>
      <c r="L74" s="82"/>
      <c r="M74" s="82"/>
      <c r="N74" s="82"/>
      <c r="O74" s="82"/>
      <c r="P74" s="82"/>
      <c r="Q74" s="82"/>
      <c r="R74" s="82"/>
      <c r="S74" s="82">
        <v>4</v>
      </c>
      <c r="T74" s="82"/>
      <c r="U74" s="82"/>
      <c r="V74" s="86" t="s">
        <v>37</v>
      </c>
    </row>
    <row r="75" spans="1:22" s="3" customFormat="1" ht="15">
      <c r="A75" s="86" t="s">
        <v>165</v>
      </c>
      <c r="B75" s="57" t="s">
        <v>220</v>
      </c>
      <c r="C75" s="82">
        <v>5</v>
      </c>
      <c r="D75" s="82">
        <v>150</v>
      </c>
      <c r="E75" s="82">
        <v>75</v>
      </c>
      <c r="F75" s="82">
        <v>35</v>
      </c>
      <c r="G75" s="82"/>
      <c r="H75" s="87">
        <v>40</v>
      </c>
      <c r="I75" s="87"/>
      <c r="J75" s="92"/>
      <c r="K75" s="87">
        <v>75</v>
      </c>
      <c r="L75" s="82"/>
      <c r="M75" s="82"/>
      <c r="N75" s="82"/>
      <c r="O75" s="82"/>
      <c r="P75" s="82"/>
      <c r="Q75" s="82"/>
      <c r="R75" s="82"/>
      <c r="S75" s="82"/>
      <c r="T75" s="82">
        <v>3</v>
      </c>
      <c r="U75" s="82">
        <v>2</v>
      </c>
      <c r="V75" s="86" t="s">
        <v>77</v>
      </c>
    </row>
    <row r="76" spans="1:22" s="3" customFormat="1" ht="15.75" thickBot="1">
      <c r="A76" s="88"/>
      <c r="B76" s="58" t="s">
        <v>82</v>
      </c>
      <c r="C76" s="84">
        <f>SUM(C66:C75)</f>
        <v>41</v>
      </c>
      <c r="D76" s="84">
        <f>SUM(D66:D75)</f>
        <v>1230</v>
      </c>
      <c r="E76" s="84">
        <f>SUM(E66:E75)</f>
        <v>615</v>
      </c>
      <c r="F76" s="84">
        <f>SUM(F66:F75)</f>
        <v>287</v>
      </c>
      <c r="G76" s="84"/>
      <c r="H76" s="85">
        <f>SUM(H66:H75)</f>
        <v>328</v>
      </c>
      <c r="I76" s="85"/>
      <c r="J76" s="94"/>
      <c r="K76" s="85">
        <f>SUM(K66:K75)</f>
        <v>615</v>
      </c>
      <c r="L76" s="84"/>
      <c r="M76" s="84"/>
      <c r="N76" s="82"/>
      <c r="O76" s="82"/>
      <c r="P76" s="82"/>
      <c r="Q76" s="82"/>
      <c r="R76" s="82"/>
      <c r="S76" s="82"/>
      <c r="T76" s="82"/>
      <c r="U76" s="82"/>
      <c r="V76" s="88"/>
    </row>
    <row r="77" spans="1:22" s="22" customFormat="1" ht="26.25" thickBot="1">
      <c r="A77" s="88" t="s">
        <v>166</v>
      </c>
      <c r="B77" s="64" t="s">
        <v>193</v>
      </c>
      <c r="C77" s="84">
        <v>21</v>
      </c>
      <c r="D77" s="84"/>
      <c r="E77" s="84"/>
      <c r="F77" s="84"/>
      <c r="G77" s="84"/>
      <c r="H77" s="85"/>
      <c r="I77" s="85"/>
      <c r="J77" s="94"/>
      <c r="K77" s="85"/>
      <c r="L77" s="84"/>
      <c r="M77" s="84"/>
      <c r="N77" s="82"/>
      <c r="O77" s="82"/>
      <c r="P77" s="82"/>
      <c r="Q77" s="82"/>
      <c r="R77" s="82"/>
      <c r="S77" s="82"/>
      <c r="T77" s="82"/>
      <c r="U77" s="82"/>
      <c r="V77" s="88"/>
    </row>
    <row r="78" spans="1:22" s="22" customFormat="1" ht="16.5" customHeight="1">
      <c r="A78" s="86" t="s">
        <v>167</v>
      </c>
      <c r="B78" s="57" t="s">
        <v>219</v>
      </c>
      <c r="C78" s="82">
        <v>5</v>
      </c>
      <c r="D78" s="82">
        <v>150</v>
      </c>
      <c r="E78" s="82">
        <v>75</v>
      </c>
      <c r="F78" s="82">
        <v>35</v>
      </c>
      <c r="G78" s="82"/>
      <c r="H78" s="87">
        <v>40</v>
      </c>
      <c r="I78" s="87"/>
      <c r="J78" s="92"/>
      <c r="K78" s="87">
        <v>75</v>
      </c>
      <c r="L78" s="82"/>
      <c r="M78" s="82"/>
      <c r="N78" s="82" t="s">
        <v>93</v>
      </c>
      <c r="O78" s="82"/>
      <c r="P78" s="82"/>
      <c r="Q78" s="82"/>
      <c r="R78" s="82">
        <v>5</v>
      </c>
      <c r="S78" s="82"/>
      <c r="T78" s="82"/>
      <c r="U78" s="82"/>
      <c r="V78" s="86" t="s">
        <v>38</v>
      </c>
    </row>
    <row r="79" spans="1:22" s="3" customFormat="1" ht="16.5" customHeight="1">
      <c r="A79" s="86" t="s">
        <v>168</v>
      </c>
      <c r="B79" s="57" t="s">
        <v>228</v>
      </c>
      <c r="C79" s="82">
        <v>4</v>
      </c>
      <c r="D79" s="82">
        <v>120</v>
      </c>
      <c r="E79" s="82">
        <v>60</v>
      </c>
      <c r="F79" s="82">
        <v>24</v>
      </c>
      <c r="G79" s="82"/>
      <c r="H79" s="82">
        <v>36</v>
      </c>
      <c r="I79" s="82"/>
      <c r="J79" s="82"/>
      <c r="K79" s="87">
        <v>60</v>
      </c>
      <c r="L79" s="82">
        <v>4</v>
      </c>
      <c r="M79" s="82"/>
      <c r="N79" s="82"/>
      <c r="O79" s="82"/>
      <c r="P79" s="82"/>
      <c r="Q79" s="82"/>
      <c r="R79" s="82"/>
      <c r="S79" s="82"/>
      <c r="T79" s="82"/>
      <c r="U79" s="82"/>
      <c r="V79" s="86" t="s">
        <v>10</v>
      </c>
    </row>
    <row r="80" spans="1:22" s="3" customFormat="1" ht="15" hidden="1">
      <c r="A80" s="86" t="s">
        <v>168</v>
      </c>
      <c r="B80" s="57" t="s">
        <v>196</v>
      </c>
      <c r="C80" s="82">
        <v>4</v>
      </c>
      <c r="D80" s="82"/>
      <c r="E80" s="82"/>
      <c r="F80" s="82"/>
      <c r="G80" s="82"/>
      <c r="H80" s="82"/>
      <c r="I80" s="82"/>
      <c r="J80" s="82"/>
      <c r="K80" s="87"/>
      <c r="L80" s="84"/>
      <c r="M80" s="84"/>
      <c r="N80" s="82"/>
      <c r="O80" s="82"/>
      <c r="P80" s="82"/>
      <c r="Q80" s="82"/>
      <c r="R80" s="82" t="s">
        <v>194</v>
      </c>
      <c r="S80" s="82"/>
      <c r="T80" s="82"/>
      <c r="U80" s="82"/>
      <c r="V80" s="82"/>
    </row>
    <row r="81" spans="1:22" s="3" customFormat="1" ht="12.75" customHeight="1">
      <c r="A81" s="86" t="s">
        <v>169</v>
      </c>
      <c r="B81" s="57" t="s">
        <v>227</v>
      </c>
      <c r="C81" s="82">
        <v>2</v>
      </c>
      <c r="D81" s="82">
        <f>C81*30</f>
        <v>60</v>
      </c>
      <c r="E81" s="87">
        <f>D81/2</f>
        <v>30</v>
      </c>
      <c r="F81" s="82">
        <v>14</v>
      </c>
      <c r="G81" s="82"/>
      <c r="H81" s="87"/>
      <c r="I81" s="87">
        <v>16</v>
      </c>
      <c r="J81" s="87"/>
      <c r="K81" s="87">
        <v>30</v>
      </c>
      <c r="L81" s="82"/>
      <c r="M81" s="82"/>
      <c r="N81" s="82"/>
      <c r="O81" s="82"/>
      <c r="P81" s="96">
        <v>2</v>
      </c>
      <c r="Q81" s="96"/>
      <c r="R81" s="82"/>
      <c r="S81" s="82"/>
      <c r="T81" s="82"/>
      <c r="U81" s="82"/>
      <c r="V81" s="86" t="s">
        <v>39</v>
      </c>
    </row>
    <row r="82" spans="1:22" s="3" customFormat="1" ht="13.5" customHeight="1">
      <c r="A82" s="86" t="s">
        <v>170</v>
      </c>
      <c r="B82" s="57" t="s">
        <v>226</v>
      </c>
      <c r="C82" s="82">
        <v>5</v>
      </c>
      <c r="D82" s="82">
        <v>150</v>
      </c>
      <c r="E82" s="82">
        <v>75</v>
      </c>
      <c r="F82" s="82">
        <v>35</v>
      </c>
      <c r="G82" s="82"/>
      <c r="H82" s="87">
        <v>40</v>
      </c>
      <c r="I82" s="87"/>
      <c r="J82" s="92"/>
      <c r="K82" s="87">
        <v>75</v>
      </c>
      <c r="L82" s="82"/>
      <c r="M82" s="82"/>
      <c r="N82" s="82"/>
      <c r="O82" s="82"/>
      <c r="P82" s="82"/>
      <c r="Q82" s="82">
        <v>5</v>
      </c>
      <c r="R82" s="82"/>
      <c r="S82" s="82"/>
      <c r="T82" s="82"/>
      <c r="U82" s="82"/>
      <c r="V82" s="86" t="s">
        <v>36</v>
      </c>
    </row>
    <row r="83" spans="1:22" s="3" customFormat="1" ht="12.75" customHeight="1">
      <c r="A83" s="86" t="s">
        <v>171</v>
      </c>
      <c r="B83" s="57" t="s">
        <v>225</v>
      </c>
      <c r="C83" s="82">
        <v>5</v>
      </c>
      <c r="D83" s="82">
        <v>150</v>
      </c>
      <c r="E83" s="82">
        <v>75</v>
      </c>
      <c r="F83" s="82">
        <v>35</v>
      </c>
      <c r="G83" s="82"/>
      <c r="H83" s="87">
        <v>40</v>
      </c>
      <c r="I83" s="87"/>
      <c r="J83" s="92"/>
      <c r="K83" s="87">
        <v>75</v>
      </c>
      <c r="L83" s="82"/>
      <c r="M83" s="82"/>
      <c r="N83" s="82"/>
      <c r="O83" s="82"/>
      <c r="P83" s="82"/>
      <c r="Q83" s="82"/>
      <c r="R83" s="82"/>
      <c r="S83" s="82">
        <v>2</v>
      </c>
      <c r="T83" s="82">
        <v>3</v>
      </c>
      <c r="U83" s="82"/>
      <c r="V83" s="86" t="s">
        <v>55</v>
      </c>
    </row>
    <row r="84" spans="1:22" s="3" customFormat="1" ht="18" customHeight="1">
      <c r="A84" s="89"/>
      <c r="B84" s="58" t="s">
        <v>82</v>
      </c>
      <c r="C84" s="84">
        <v>21</v>
      </c>
      <c r="D84" s="84">
        <f>SUM(D78:D83)</f>
        <v>630</v>
      </c>
      <c r="E84" s="84">
        <f>SUM(E78:E83)</f>
        <v>315</v>
      </c>
      <c r="F84" s="84">
        <f>SUM(F78:F83)</f>
        <v>143</v>
      </c>
      <c r="G84" s="84"/>
      <c r="H84" s="85">
        <f>SUM(H78:H83)</f>
        <v>156</v>
      </c>
      <c r="I84" s="85">
        <v>16</v>
      </c>
      <c r="J84" s="94"/>
      <c r="K84" s="85">
        <f>SUM(K78:K83)</f>
        <v>315</v>
      </c>
      <c r="L84" s="84"/>
      <c r="M84" s="84"/>
      <c r="N84" s="82"/>
      <c r="O84" s="82"/>
      <c r="P84" s="82"/>
      <c r="Q84" s="82"/>
      <c r="R84" s="82"/>
      <c r="S84" s="82"/>
      <c r="T84" s="82"/>
      <c r="U84" s="82"/>
      <c r="V84" s="88"/>
    </row>
    <row r="85" spans="1:22" s="22" customFormat="1" ht="14.25" customHeight="1">
      <c r="A85" s="86" t="s">
        <v>172</v>
      </c>
      <c r="B85" s="57" t="s">
        <v>83</v>
      </c>
      <c r="C85" s="82">
        <v>400</v>
      </c>
      <c r="D85" s="82"/>
      <c r="E85" s="82"/>
      <c r="F85" s="82"/>
      <c r="G85" s="82">
        <v>200</v>
      </c>
      <c r="H85" s="87"/>
      <c r="I85" s="87"/>
      <c r="J85" s="92"/>
      <c r="K85" s="87">
        <v>200</v>
      </c>
      <c r="L85" s="82">
        <v>100</v>
      </c>
      <c r="M85" s="82">
        <v>100</v>
      </c>
      <c r="N85" s="82">
        <v>100</v>
      </c>
      <c r="O85" s="82">
        <v>100</v>
      </c>
      <c r="P85" s="82"/>
      <c r="Q85" s="82"/>
      <c r="R85" s="82"/>
      <c r="S85" s="82"/>
      <c r="T85" s="82"/>
      <c r="U85" s="82"/>
      <c r="V85" s="86"/>
    </row>
    <row r="86" spans="1:22" s="3" customFormat="1" ht="12.75" customHeight="1">
      <c r="A86" s="86" t="s">
        <v>175</v>
      </c>
      <c r="B86" s="200" t="s">
        <v>173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</row>
    <row r="87" spans="1:22" s="3" customFormat="1" ht="23.25" customHeight="1">
      <c r="A87" s="86" t="s">
        <v>174</v>
      </c>
      <c r="B87" s="57" t="s">
        <v>84</v>
      </c>
      <c r="C87" s="82">
        <v>12</v>
      </c>
      <c r="D87" s="82">
        <v>360</v>
      </c>
      <c r="E87" s="82"/>
      <c r="F87" s="82"/>
      <c r="G87" s="82"/>
      <c r="H87" s="87"/>
      <c r="I87" s="87"/>
      <c r="J87" s="92"/>
      <c r="K87" s="87"/>
      <c r="L87" s="82"/>
      <c r="M87" s="82">
        <v>3</v>
      </c>
      <c r="N87" s="82"/>
      <c r="O87" s="82">
        <v>3</v>
      </c>
      <c r="P87" s="82"/>
      <c r="Q87" s="82">
        <v>6</v>
      </c>
      <c r="R87" s="82"/>
      <c r="S87" s="82"/>
      <c r="T87" s="82"/>
      <c r="U87" s="82"/>
      <c r="V87" s="86" t="s">
        <v>206</v>
      </c>
    </row>
    <row r="88" spans="1:22" s="3" customFormat="1" ht="13.5" customHeight="1">
      <c r="A88" s="86" t="s">
        <v>176</v>
      </c>
      <c r="B88" s="57" t="s">
        <v>85</v>
      </c>
      <c r="C88" s="82">
        <v>4</v>
      </c>
      <c r="D88" s="82">
        <v>120</v>
      </c>
      <c r="E88" s="82"/>
      <c r="F88" s="82"/>
      <c r="G88" s="82"/>
      <c r="H88" s="87"/>
      <c r="I88" s="87"/>
      <c r="J88" s="92"/>
      <c r="K88" s="87"/>
      <c r="L88" s="82"/>
      <c r="M88" s="82"/>
      <c r="N88" s="82"/>
      <c r="O88" s="82"/>
      <c r="P88" s="82"/>
      <c r="Q88" s="82"/>
      <c r="R88" s="83">
        <v>4</v>
      </c>
      <c r="S88" s="82"/>
      <c r="T88" s="82"/>
      <c r="U88" s="82"/>
      <c r="V88" s="86" t="s">
        <v>38</v>
      </c>
    </row>
    <row r="89" spans="1:22" s="3" customFormat="1" ht="13.5" customHeight="1">
      <c r="A89" s="86" t="s">
        <v>177</v>
      </c>
      <c r="B89" s="57" t="s">
        <v>86</v>
      </c>
      <c r="C89" s="82">
        <v>12</v>
      </c>
      <c r="D89" s="82">
        <v>360</v>
      </c>
      <c r="E89" s="82"/>
      <c r="F89" s="82"/>
      <c r="G89" s="82"/>
      <c r="H89" s="87"/>
      <c r="I89" s="87"/>
      <c r="J89" s="92"/>
      <c r="K89" s="87"/>
      <c r="L89" s="82"/>
      <c r="M89" s="82"/>
      <c r="N89" s="82"/>
      <c r="O89" s="82"/>
      <c r="P89" s="82"/>
      <c r="Q89" s="82"/>
      <c r="R89" s="89"/>
      <c r="S89" s="82">
        <v>6</v>
      </c>
      <c r="T89" s="82">
        <v>6</v>
      </c>
      <c r="U89" s="89"/>
      <c r="V89" s="86" t="s">
        <v>55</v>
      </c>
    </row>
    <row r="90" spans="1:22" s="3" customFormat="1" ht="12.75" customHeight="1">
      <c r="A90" s="88"/>
      <c r="B90" s="58" t="s">
        <v>82</v>
      </c>
      <c r="C90" s="84">
        <f>SUM(C87:C89)</f>
        <v>28</v>
      </c>
      <c r="D90" s="84">
        <f>SUM(D87:D89)</f>
        <v>840</v>
      </c>
      <c r="E90" s="84"/>
      <c r="F90" s="84"/>
      <c r="G90" s="84"/>
      <c r="H90" s="85"/>
      <c r="I90" s="85"/>
      <c r="J90" s="94"/>
      <c r="K90" s="85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8"/>
    </row>
    <row r="91" spans="1:22" s="22" customFormat="1" ht="13.5" customHeight="1">
      <c r="A91" s="91" t="s">
        <v>179</v>
      </c>
      <c r="B91" s="203" t="s">
        <v>178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5"/>
    </row>
    <row r="92" spans="1:22" s="22" customFormat="1" ht="39" customHeight="1">
      <c r="A92" s="97" t="s">
        <v>180</v>
      </c>
      <c r="B92" s="57" t="s">
        <v>102</v>
      </c>
      <c r="C92" s="82">
        <v>2</v>
      </c>
      <c r="D92" s="82"/>
      <c r="E92" s="82"/>
      <c r="F92" s="82"/>
      <c r="G92" s="82"/>
      <c r="H92" s="84"/>
      <c r="I92" s="84"/>
      <c r="J92" s="84"/>
      <c r="K92" s="87"/>
      <c r="L92" s="82"/>
      <c r="M92" s="82"/>
      <c r="N92" s="82"/>
      <c r="O92" s="82">
        <v>2</v>
      </c>
      <c r="P92" s="82"/>
      <c r="Q92" s="82"/>
      <c r="R92" s="82"/>
      <c r="S92" s="82"/>
      <c r="T92" s="82"/>
      <c r="U92" s="82"/>
      <c r="V92" s="86" t="s">
        <v>19</v>
      </c>
    </row>
    <row r="93" spans="1:22" s="3" customFormat="1" ht="12.75" customHeight="1">
      <c r="A93" s="97" t="s">
        <v>182</v>
      </c>
      <c r="B93" s="57" t="s">
        <v>104</v>
      </c>
      <c r="C93" s="82">
        <v>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>
        <v>3</v>
      </c>
      <c r="V93" s="82">
        <v>10</v>
      </c>
    </row>
    <row r="94" spans="1:22" s="3" customFormat="1" ht="12.75" customHeight="1">
      <c r="A94" s="97" t="s">
        <v>181</v>
      </c>
      <c r="B94" s="57" t="s">
        <v>103</v>
      </c>
      <c r="C94" s="82">
        <v>4</v>
      </c>
      <c r="D94" s="82"/>
      <c r="E94" s="82"/>
      <c r="F94" s="82"/>
      <c r="G94" s="82"/>
      <c r="H94" s="84"/>
      <c r="I94" s="84"/>
      <c r="J94" s="84"/>
      <c r="K94" s="87"/>
      <c r="L94" s="82"/>
      <c r="M94" s="82"/>
      <c r="N94" s="82"/>
      <c r="O94" s="82"/>
      <c r="P94" s="82"/>
      <c r="Q94" s="82"/>
      <c r="R94" s="82"/>
      <c r="S94" s="82"/>
      <c r="T94" s="82"/>
      <c r="U94" s="82">
        <v>4</v>
      </c>
      <c r="V94" s="86" t="s">
        <v>43</v>
      </c>
    </row>
    <row r="95" spans="1:22" s="3" customFormat="1" ht="14.25">
      <c r="A95" s="97"/>
      <c r="B95" s="58" t="s">
        <v>82</v>
      </c>
      <c r="C95" s="84">
        <f>SUM(C92:C94)</f>
        <v>9</v>
      </c>
      <c r="D95" s="84"/>
      <c r="E95" s="84"/>
      <c r="F95" s="84"/>
      <c r="G95" s="84"/>
      <c r="H95" s="84"/>
      <c r="I95" s="84"/>
      <c r="J95" s="84"/>
      <c r="K95" s="85"/>
      <c r="L95" s="84"/>
      <c r="M95" s="84"/>
      <c r="N95" s="98"/>
      <c r="O95" s="84">
        <f>SUM(O92:O94)</f>
        <v>2</v>
      </c>
      <c r="P95" s="99"/>
      <c r="Q95" s="84"/>
      <c r="R95" s="84"/>
      <c r="S95" s="84"/>
      <c r="T95" s="84"/>
      <c r="U95" s="84">
        <f>SUM(U92:U94)</f>
        <v>7</v>
      </c>
      <c r="V95" s="88"/>
    </row>
    <row r="96" spans="1:22" s="22" customFormat="1" ht="14.25">
      <c r="A96" s="88"/>
      <c r="B96" s="58" t="s">
        <v>88</v>
      </c>
      <c r="C96" s="84">
        <v>300</v>
      </c>
      <c r="D96" s="84">
        <v>9000</v>
      </c>
      <c r="E96" s="84"/>
      <c r="F96" s="84"/>
      <c r="G96" s="84"/>
      <c r="H96" s="84"/>
      <c r="I96" s="84"/>
      <c r="J96" s="84"/>
      <c r="K96" s="85"/>
      <c r="L96" s="84">
        <v>32</v>
      </c>
      <c r="M96" s="84">
        <v>28</v>
      </c>
      <c r="N96" s="98">
        <v>28</v>
      </c>
      <c r="O96" s="84">
        <v>32</v>
      </c>
      <c r="P96" s="99">
        <v>30</v>
      </c>
      <c r="Q96" s="84">
        <v>30</v>
      </c>
      <c r="R96" s="84">
        <v>30</v>
      </c>
      <c r="S96" s="84">
        <v>30</v>
      </c>
      <c r="T96" s="84">
        <v>30</v>
      </c>
      <c r="U96" s="84">
        <v>30</v>
      </c>
      <c r="V96" s="88"/>
    </row>
    <row r="97" spans="1:32" s="22" customFormat="1" ht="17.25" customHeight="1">
      <c r="A97" s="88"/>
      <c r="B97" s="58" t="s">
        <v>87</v>
      </c>
      <c r="C97" s="84"/>
      <c r="D97" s="84"/>
      <c r="E97" s="84"/>
      <c r="F97" s="84"/>
      <c r="G97" s="84"/>
      <c r="H97" s="84"/>
      <c r="I97" s="84"/>
      <c r="J97" s="84"/>
      <c r="K97" s="85"/>
      <c r="L97" s="84">
        <v>8</v>
      </c>
      <c r="M97" s="84">
        <v>8</v>
      </c>
      <c r="N97" s="84">
        <v>8</v>
      </c>
      <c r="O97" s="84">
        <v>8</v>
      </c>
      <c r="P97" s="84">
        <v>8</v>
      </c>
      <c r="Q97" s="84">
        <v>8</v>
      </c>
      <c r="R97" s="84">
        <v>8</v>
      </c>
      <c r="S97" s="84">
        <v>8</v>
      </c>
      <c r="T97" s="84">
        <v>8</v>
      </c>
      <c r="U97" s="84">
        <v>8</v>
      </c>
      <c r="V97" s="88"/>
    </row>
    <row r="98" spans="1:32" s="22" customFormat="1" ht="22.5" customHeight="1">
      <c r="A98" s="100"/>
      <c r="B98" s="80" t="s">
        <v>56</v>
      </c>
      <c r="C98" s="101"/>
      <c r="D98" s="101"/>
      <c r="E98" s="101"/>
      <c r="F98" s="101"/>
      <c r="G98" s="101"/>
      <c r="H98" s="101"/>
      <c r="I98" s="101"/>
      <c r="J98" s="102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93"/>
    </row>
    <row r="99" spans="1:32" s="38" customFormat="1" ht="30" customHeight="1">
      <c r="A99" s="93"/>
      <c r="B99" s="206" t="s">
        <v>201</v>
      </c>
      <c r="C99" s="206"/>
      <c r="D99" s="206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39"/>
      <c r="X99" s="39"/>
    </row>
    <row r="100" spans="1:32" s="40" customFormat="1" ht="6" customHeight="1">
      <c r="A100" s="8"/>
      <c r="B100" s="1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32" s="40" customFormat="1" ht="13.5" customHeight="1">
      <c r="A101" s="25"/>
      <c r="B101" s="30"/>
      <c r="C101" s="29"/>
      <c r="D101" s="31" t="s">
        <v>97</v>
      </c>
      <c r="E101" s="29"/>
      <c r="F101" s="29"/>
      <c r="G101" s="29"/>
      <c r="H101" s="29"/>
      <c r="I101" s="29"/>
      <c r="J101" s="29"/>
      <c r="K101" s="29"/>
      <c r="L101" s="32" t="s">
        <v>89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32" s="3" customFormat="1" ht="15" customHeight="1">
      <c r="A102" s="25"/>
      <c r="B102" s="28"/>
      <c r="C102" s="30"/>
      <c r="D102" s="31" t="s">
        <v>95</v>
      </c>
      <c r="E102" s="32"/>
      <c r="F102" s="32"/>
      <c r="G102" s="32"/>
      <c r="H102" s="32"/>
      <c r="I102" s="32"/>
      <c r="J102" s="32"/>
      <c r="K102" s="32"/>
      <c r="L102" s="32" t="s">
        <v>90</v>
      </c>
      <c r="M102" s="73"/>
      <c r="N102" s="33"/>
      <c r="O102" s="33"/>
      <c r="P102" s="34"/>
      <c r="Q102" s="34"/>
      <c r="R102" s="34"/>
      <c r="S102" s="34"/>
      <c r="T102" s="34"/>
      <c r="U102" s="34"/>
      <c r="V102" s="34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s="3" customFormat="1" ht="0.75" customHeight="1">
      <c r="A103" s="25"/>
      <c r="B103" s="28"/>
      <c r="C103" s="30"/>
      <c r="D103" s="31"/>
      <c r="E103" s="32"/>
      <c r="F103" s="32"/>
      <c r="G103" s="32"/>
      <c r="H103" s="32"/>
      <c r="I103" s="32"/>
      <c r="J103" s="32"/>
      <c r="K103" s="32"/>
      <c r="L103" s="32"/>
      <c r="M103" s="73"/>
      <c r="N103" s="33"/>
      <c r="O103" s="33"/>
      <c r="P103" s="34"/>
      <c r="Q103" s="34"/>
      <c r="R103" s="34"/>
      <c r="S103" s="34"/>
      <c r="T103" s="34"/>
      <c r="U103" s="34"/>
      <c r="V103" s="34"/>
      <c r="W103" s="41"/>
      <c r="X103" s="41"/>
    </row>
    <row r="104" spans="1:32" s="3" customFormat="1" ht="12" customHeight="1">
      <c r="A104" s="25"/>
      <c r="B104" s="20"/>
      <c r="C104" s="30"/>
      <c r="D104" s="31" t="s">
        <v>96</v>
      </c>
      <c r="E104" s="32"/>
      <c r="F104" s="32"/>
      <c r="G104" s="32"/>
      <c r="H104" s="32"/>
      <c r="I104" s="32"/>
      <c r="J104" s="32"/>
      <c r="K104" s="32"/>
      <c r="L104" s="32" t="s">
        <v>91</v>
      </c>
      <c r="M104" s="31"/>
      <c r="N104" s="33"/>
      <c r="O104" s="33"/>
      <c r="P104" s="34"/>
      <c r="Q104" s="34"/>
      <c r="R104" s="34"/>
      <c r="S104" s="34"/>
      <c r="T104" s="34"/>
      <c r="U104" s="34"/>
      <c r="V104" s="34"/>
      <c r="W104" s="37"/>
      <c r="X104" s="37"/>
    </row>
    <row r="105" spans="1:32" s="3" customFormat="1" ht="10.5" customHeight="1">
      <c r="A105" s="8"/>
      <c r="B105" s="21"/>
      <c r="C105" s="7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5"/>
      <c r="Q105" s="5"/>
      <c r="R105" s="5"/>
      <c r="S105" s="5"/>
      <c r="T105" s="5"/>
      <c r="U105" s="5"/>
      <c r="V105" s="8"/>
    </row>
    <row r="106" spans="1:32" s="3" customFormat="1">
      <c r="A106" s="8"/>
      <c r="B106" s="21"/>
      <c r="C106" s="5"/>
      <c r="D106" s="5"/>
      <c r="E106" s="5"/>
      <c r="F106" s="5"/>
      <c r="G106" s="5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32" s="42" customFormat="1" ht="14.25">
      <c r="A107" s="12"/>
      <c r="B107" s="21"/>
      <c r="C107" s="12"/>
      <c r="D107" s="12"/>
      <c r="E107" s="12"/>
      <c r="F107" s="12"/>
      <c r="G107" s="13"/>
      <c r="H107" s="14"/>
      <c r="I107" s="12"/>
      <c r="J107" s="12"/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4"/>
    </row>
    <row r="108" spans="1:32" s="43" customFormat="1">
      <c r="A108" s="5"/>
      <c r="B108" s="21"/>
      <c r="C108" s="5"/>
      <c r="D108" s="5"/>
      <c r="E108" s="15"/>
      <c r="F108" s="15"/>
      <c r="G108" s="15"/>
      <c r="H108" s="15"/>
      <c r="I108" s="15"/>
      <c r="J108" s="5"/>
      <c r="K108" s="1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8"/>
    </row>
    <row r="109" spans="1:32" s="2" customFormat="1">
      <c r="A109" s="8"/>
      <c r="B109" s="1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32" s="2" customFormat="1">
      <c r="A110" s="8"/>
      <c r="B110" s="1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32">
      <c r="V111" s="8"/>
    </row>
    <row r="112" spans="1:32">
      <c r="V112" s="8"/>
    </row>
    <row r="113" spans="22:22">
      <c r="V113" s="8"/>
    </row>
    <row r="114" spans="22:22">
      <c r="V114" s="8"/>
    </row>
    <row r="115" spans="22:22">
      <c r="V115" s="8"/>
    </row>
    <row r="116" spans="22:22">
      <c r="V116" s="8"/>
    </row>
    <row r="117" spans="22:22">
      <c r="V117" s="8"/>
    </row>
    <row r="118" spans="22:22">
      <c r="V118" s="8"/>
    </row>
    <row r="119" spans="22:22">
      <c r="V119" s="8"/>
    </row>
    <row r="120" spans="22:22">
      <c r="V120" s="8"/>
    </row>
    <row r="121" spans="22:22">
      <c r="V121" s="8"/>
    </row>
    <row r="122" spans="22:22">
      <c r="V122" s="8"/>
    </row>
    <row r="123" spans="22:22">
      <c r="V123" s="8"/>
    </row>
    <row r="124" spans="22:22">
      <c r="V124" s="8"/>
    </row>
    <row r="125" spans="22:22">
      <c r="V125" s="8"/>
    </row>
    <row r="126" spans="22:22">
      <c r="V126" s="8"/>
    </row>
    <row r="127" spans="22:22">
      <c r="V127" s="8"/>
    </row>
    <row r="128" spans="22:22">
      <c r="V128" s="8"/>
    </row>
    <row r="129" spans="22:22">
      <c r="V129" s="8"/>
    </row>
    <row r="130" spans="22:22">
      <c r="V130" s="8"/>
    </row>
    <row r="131" spans="22:22">
      <c r="V131" s="8"/>
    </row>
    <row r="132" spans="22:22">
      <c r="V132" s="8"/>
    </row>
    <row r="133" spans="22:22">
      <c r="V133" s="8"/>
    </row>
    <row r="134" spans="22:22">
      <c r="V134" s="8"/>
    </row>
    <row r="135" spans="22:22">
      <c r="V135" s="8"/>
    </row>
    <row r="136" spans="22:22">
      <c r="V136" s="8"/>
    </row>
    <row r="137" spans="22:22">
      <c r="V137" s="8"/>
    </row>
    <row r="138" spans="22:22">
      <c r="V138" s="8"/>
    </row>
    <row r="139" spans="22:22">
      <c r="V139" s="8"/>
    </row>
    <row r="140" spans="22:22">
      <c r="V140" s="8"/>
    </row>
    <row r="141" spans="22:22">
      <c r="V141" s="8"/>
    </row>
    <row r="142" spans="22:22">
      <c r="V142" s="8"/>
    </row>
    <row r="143" spans="22:22">
      <c r="V143" s="8"/>
    </row>
    <row r="144" spans="22:22">
      <c r="V144" s="8"/>
    </row>
    <row r="145" spans="22:22">
      <c r="V145" s="8"/>
    </row>
    <row r="146" spans="22:22">
      <c r="V146" s="8"/>
    </row>
    <row r="147" spans="22:22">
      <c r="V147" s="8"/>
    </row>
    <row r="148" spans="22:22">
      <c r="V148" s="8"/>
    </row>
    <row r="149" spans="22:22">
      <c r="V149" s="8"/>
    </row>
    <row r="150" spans="22:22">
      <c r="V150" s="8"/>
    </row>
    <row r="151" spans="22:22">
      <c r="V151" s="8"/>
    </row>
    <row r="152" spans="22:22">
      <c r="V152" s="8"/>
    </row>
    <row r="153" spans="22:22">
      <c r="V153" s="8"/>
    </row>
    <row r="154" spans="22:22">
      <c r="V154" s="8"/>
    </row>
    <row r="155" spans="22:22">
      <c r="V155" s="8"/>
    </row>
    <row r="156" spans="22:22">
      <c r="V156" s="8"/>
    </row>
    <row r="157" spans="22:22">
      <c r="V157" s="8"/>
    </row>
    <row r="158" spans="22:22">
      <c r="V158" s="8"/>
    </row>
    <row r="159" spans="22:22">
      <c r="V159" s="8"/>
    </row>
    <row r="160" spans="22:22">
      <c r="V160" s="8"/>
    </row>
    <row r="161" spans="22:22">
      <c r="V161" s="8"/>
    </row>
    <row r="162" spans="22:22">
      <c r="V162" s="8"/>
    </row>
    <row r="163" spans="22:22">
      <c r="V163" s="8"/>
    </row>
    <row r="164" spans="22:22">
      <c r="V164" s="8"/>
    </row>
    <row r="165" spans="22:22">
      <c r="V165" s="8"/>
    </row>
    <row r="166" spans="22:22">
      <c r="V166" s="8"/>
    </row>
    <row r="167" spans="22:22">
      <c r="V167" s="8"/>
    </row>
    <row r="168" spans="22:22">
      <c r="V168" s="8"/>
    </row>
    <row r="169" spans="22:22">
      <c r="V169" s="8"/>
    </row>
    <row r="170" spans="22:22">
      <c r="V170" s="8"/>
    </row>
    <row r="171" spans="22:22">
      <c r="V171" s="8"/>
    </row>
    <row r="172" spans="22:22">
      <c r="V172" s="8"/>
    </row>
    <row r="173" spans="22:22">
      <c r="V173" s="8"/>
    </row>
    <row r="174" spans="22:22">
      <c r="V174" s="8"/>
    </row>
    <row r="175" spans="22:22">
      <c r="V175" s="8"/>
    </row>
    <row r="176" spans="22:22">
      <c r="V176" s="8"/>
    </row>
    <row r="177" spans="22:22">
      <c r="V177" s="8"/>
    </row>
    <row r="178" spans="22:22">
      <c r="V178" s="8"/>
    </row>
    <row r="179" spans="22:22">
      <c r="V179" s="8"/>
    </row>
    <row r="180" spans="22:22">
      <c r="V180" s="8"/>
    </row>
    <row r="181" spans="22:22">
      <c r="V181" s="8"/>
    </row>
    <row r="182" spans="22:22">
      <c r="V182" s="8"/>
    </row>
    <row r="183" spans="22:22">
      <c r="V183" s="8"/>
    </row>
    <row r="184" spans="22:22">
      <c r="V184" s="8"/>
    </row>
    <row r="185" spans="22:22">
      <c r="V185" s="8"/>
    </row>
    <row r="186" spans="22:22">
      <c r="V186" s="8"/>
    </row>
    <row r="187" spans="22:22">
      <c r="V187" s="8"/>
    </row>
    <row r="188" spans="22:22">
      <c r="V188" s="8"/>
    </row>
    <row r="189" spans="22:22">
      <c r="V189" s="8"/>
    </row>
    <row r="190" spans="22:22">
      <c r="V190" s="8"/>
    </row>
    <row r="191" spans="22:22">
      <c r="V191" s="8"/>
    </row>
    <row r="192" spans="22:22">
      <c r="V192" s="8"/>
    </row>
    <row r="193" spans="22:22">
      <c r="V193" s="8"/>
    </row>
    <row r="194" spans="22:22">
      <c r="V194" s="8"/>
    </row>
    <row r="195" spans="22:22">
      <c r="V195" s="8"/>
    </row>
    <row r="196" spans="22:22">
      <c r="V196" s="8"/>
    </row>
    <row r="197" spans="22:22">
      <c r="V197" s="8"/>
    </row>
    <row r="198" spans="22:22">
      <c r="V198" s="8"/>
    </row>
    <row r="199" spans="22:22">
      <c r="V199" s="8"/>
    </row>
    <row r="200" spans="22:22">
      <c r="V200" s="8"/>
    </row>
    <row r="201" spans="22:22">
      <c r="V201" s="8"/>
    </row>
    <row r="202" spans="22:22">
      <c r="V202" s="8"/>
    </row>
    <row r="203" spans="22:22">
      <c r="V203" s="8"/>
    </row>
    <row r="204" spans="22:22">
      <c r="V204" s="8"/>
    </row>
    <row r="205" spans="22:22">
      <c r="V205" s="8"/>
    </row>
    <row r="206" spans="22:22">
      <c r="V206" s="8"/>
    </row>
    <row r="207" spans="22:22">
      <c r="V207" s="8"/>
    </row>
    <row r="208" spans="22:22">
      <c r="V208" s="8"/>
    </row>
    <row r="209" spans="22:22">
      <c r="V209" s="8"/>
    </row>
    <row r="210" spans="22:22">
      <c r="V210" s="8"/>
    </row>
    <row r="211" spans="22:22">
      <c r="V211" s="8"/>
    </row>
    <row r="212" spans="22:22">
      <c r="V212" s="8"/>
    </row>
    <row r="213" spans="22:22">
      <c r="V213" s="8"/>
    </row>
    <row r="214" spans="22:22">
      <c r="V214" s="8"/>
    </row>
    <row r="215" spans="22:22">
      <c r="V215" s="8"/>
    </row>
    <row r="216" spans="22:22">
      <c r="V216" s="8"/>
    </row>
    <row r="217" spans="22:22">
      <c r="V217" s="8"/>
    </row>
    <row r="218" spans="22:22">
      <c r="V218" s="8"/>
    </row>
    <row r="219" spans="22:22">
      <c r="V219" s="8"/>
    </row>
    <row r="220" spans="22:22">
      <c r="V220" s="8"/>
    </row>
    <row r="221" spans="22:22">
      <c r="V221" s="8"/>
    </row>
    <row r="222" spans="22:22">
      <c r="V222" s="8"/>
    </row>
    <row r="223" spans="22:22">
      <c r="V223" s="8"/>
    </row>
    <row r="224" spans="22:22">
      <c r="V224" s="8"/>
    </row>
    <row r="225" spans="22:22">
      <c r="V225" s="8"/>
    </row>
    <row r="226" spans="22:22">
      <c r="V226" s="8"/>
    </row>
    <row r="227" spans="22:22">
      <c r="V227" s="8"/>
    </row>
    <row r="228" spans="22:22">
      <c r="V228" s="8"/>
    </row>
    <row r="229" spans="22:22">
      <c r="V229" s="8"/>
    </row>
    <row r="230" spans="22:22">
      <c r="V230" s="8"/>
    </row>
    <row r="231" spans="22:22">
      <c r="V231" s="8"/>
    </row>
    <row r="232" spans="22:22">
      <c r="V232" s="8"/>
    </row>
    <row r="233" spans="22:22">
      <c r="V233" s="8"/>
    </row>
    <row r="234" spans="22:22">
      <c r="V234" s="8"/>
    </row>
    <row r="235" spans="22:22">
      <c r="V235" s="8"/>
    </row>
    <row r="236" spans="22:22">
      <c r="V236" s="8"/>
    </row>
    <row r="237" spans="22:22">
      <c r="V237" s="8"/>
    </row>
    <row r="238" spans="22:22">
      <c r="V238" s="8"/>
    </row>
    <row r="239" spans="22:22">
      <c r="V239" s="8"/>
    </row>
    <row r="240" spans="22:22">
      <c r="V240" s="8"/>
    </row>
    <row r="241" spans="22:22">
      <c r="V241" s="8"/>
    </row>
    <row r="242" spans="22:22">
      <c r="V242" s="8"/>
    </row>
    <row r="243" spans="22:22">
      <c r="V243" s="8"/>
    </row>
    <row r="244" spans="22:22">
      <c r="V244" s="8"/>
    </row>
    <row r="245" spans="22:22">
      <c r="V245" s="8"/>
    </row>
    <row r="246" spans="22:22">
      <c r="V246" s="8"/>
    </row>
    <row r="247" spans="22:22">
      <c r="V247" s="8"/>
    </row>
    <row r="248" spans="22:22">
      <c r="V248" s="8"/>
    </row>
  </sheetData>
  <mergeCells count="20">
    <mergeCell ref="F65:V65"/>
    <mergeCell ref="B86:V86"/>
    <mergeCell ref="B91:V91"/>
    <mergeCell ref="B99:D99"/>
    <mergeCell ref="T8:U8"/>
    <mergeCell ref="V8:V10"/>
    <mergeCell ref="L10:U10"/>
    <mergeCell ref="B11:V11"/>
    <mergeCell ref="B24:V24"/>
    <mergeCell ref="B37:V37"/>
    <mergeCell ref="A7:A9"/>
    <mergeCell ref="B7:B9"/>
    <mergeCell ref="C7:K7"/>
    <mergeCell ref="L7:U7"/>
    <mergeCell ref="C8:D8"/>
    <mergeCell ref="E8:K8"/>
    <mergeCell ref="L8:M8"/>
    <mergeCell ref="N8:O8"/>
    <mergeCell ref="P8:Q8"/>
    <mergeCell ref="R8:S8"/>
  </mergeCells>
  <printOptions horizontalCentered="1"/>
  <pageMargins left="0.59055118110236227" right="0.19685039370078741" top="0.78740157480314965" bottom="0.39370078740157483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49"/>
  <sheetViews>
    <sheetView showZeros="0" tabSelected="1" view="pageBreakPreview" topLeftCell="A7" zoomScale="120" zoomScaleNormal="70" zoomScaleSheetLayoutView="120" workbookViewId="0">
      <pane xSplit="21060" ySplit="3930" topLeftCell="Q31" activePane="bottomLeft"/>
      <selection activeCell="B62" sqref="B62"/>
      <selection pane="topRight" activeCell="Q1" sqref="Q1"/>
      <selection pane="bottomLeft" activeCell="F35" sqref="F35"/>
      <selection pane="bottomRight" activeCell="Q37" sqref="Q37"/>
    </sheetView>
  </sheetViews>
  <sheetFormatPr defaultRowHeight="12.75"/>
  <cols>
    <col min="1" max="1" width="9.5703125" style="8" customWidth="1"/>
    <col min="2" max="2" width="35.85546875" style="16" customWidth="1"/>
    <col min="3" max="3" width="5.140625" style="8" customWidth="1"/>
    <col min="4" max="4" width="5.7109375" style="8" customWidth="1"/>
    <col min="5" max="8" width="5.28515625" style="8" customWidth="1"/>
    <col min="9" max="10" width="4.85546875" style="8" customWidth="1"/>
    <col min="11" max="11" width="5.28515625" style="8" customWidth="1"/>
    <col min="12" max="12" width="5" style="8" customWidth="1"/>
    <col min="13" max="13" width="4.5703125" style="8" customWidth="1"/>
    <col min="14" max="14" width="4.140625" style="8" customWidth="1"/>
    <col min="15" max="15" width="4.5703125" style="8" customWidth="1"/>
    <col min="16" max="16" width="4.42578125" style="8" customWidth="1"/>
    <col min="17" max="20" width="4.85546875" style="8" customWidth="1"/>
    <col min="21" max="21" width="5" style="8" customWidth="1"/>
    <col min="22" max="22" width="4.7109375" style="62" customWidth="1"/>
    <col min="23" max="36" width="4.7109375" style="1" customWidth="1"/>
    <col min="37" max="16384" width="9.140625" style="1"/>
  </cols>
  <sheetData>
    <row r="1" spans="1:25" s="69" customFormat="1" ht="21.75" customHeight="1">
      <c r="A1" s="51"/>
      <c r="B1" s="51"/>
      <c r="C1" s="8"/>
      <c r="D1" s="8"/>
      <c r="E1" s="68" t="s">
        <v>101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47"/>
      <c r="Y1" s="47"/>
    </row>
    <row r="2" spans="1:25" s="69" customFormat="1" ht="15" customHeight="1">
      <c r="A2" s="51"/>
      <c r="B2" s="51"/>
      <c r="C2" s="52" t="s">
        <v>186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47"/>
      <c r="Y2" s="47"/>
    </row>
    <row r="3" spans="1:25" s="69" customFormat="1" ht="15.75" customHeight="1">
      <c r="A3" s="51"/>
      <c r="B3" s="51"/>
      <c r="C3" s="52" t="s">
        <v>202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7"/>
      <c r="Y3" s="47"/>
    </row>
    <row r="4" spans="1:25" s="69" customFormat="1" ht="17.25" customHeight="1">
      <c r="A4" s="51"/>
      <c r="B4" s="51"/>
      <c r="C4" s="52" t="s">
        <v>203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47"/>
      <c r="Y4" s="47"/>
    </row>
    <row r="5" spans="1:25" s="50" customFormat="1" ht="18.75" customHeight="1">
      <c r="A5" s="51"/>
      <c r="B5" s="51"/>
      <c r="C5" s="48" t="s">
        <v>183</v>
      </c>
      <c r="D5" s="53" t="s">
        <v>184</v>
      </c>
      <c r="E5" s="53"/>
      <c r="F5" s="53"/>
      <c r="G5" s="49"/>
      <c r="H5" s="49"/>
      <c r="I5" s="49"/>
      <c r="J5" s="49"/>
      <c r="K5" s="49" t="s">
        <v>185</v>
      </c>
      <c r="L5" s="49"/>
      <c r="M5" s="72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s="50" customFormat="1" ht="6.75" customHeight="1">
      <c r="A6" s="51"/>
      <c r="B6" s="51"/>
      <c r="C6" s="48"/>
      <c r="D6" s="53"/>
      <c r="E6" s="53"/>
      <c r="F6" s="53"/>
      <c r="G6" s="49"/>
      <c r="H6" s="49"/>
      <c r="I6" s="49"/>
      <c r="J6" s="49"/>
      <c r="K6" s="49"/>
      <c r="L6" s="49"/>
      <c r="M6" s="72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3" customFormat="1" ht="13.5" customHeight="1">
      <c r="A7" s="210" t="s">
        <v>20</v>
      </c>
      <c r="B7" s="213" t="s">
        <v>5</v>
      </c>
      <c r="C7" s="216" t="s">
        <v>94</v>
      </c>
      <c r="D7" s="216"/>
      <c r="E7" s="216"/>
      <c r="F7" s="216"/>
      <c r="G7" s="216"/>
      <c r="H7" s="216"/>
      <c r="I7" s="216"/>
      <c r="J7" s="216"/>
      <c r="K7" s="216"/>
      <c r="L7" s="217" t="s">
        <v>22</v>
      </c>
      <c r="M7" s="218"/>
      <c r="N7" s="218"/>
      <c r="O7" s="218"/>
      <c r="P7" s="218"/>
      <c r="Q7" s="218"/>
      <c r="R7" s="218"/>
      <c r="S7" s="218"/>
      <c r="T7" s="218"/>
      <c r="U7" s="218"/>
      <c r="V7" s="55"/>
    </row>
    <row r="8" spans="1:25" s="3" customFormat="1" ht="12" customHeight="1">
      <c r="A8" s="211"/>
      <c r="B8" s="214"/>
      <c r="C8" s="217" t="s">
        <v>21</v>
      </c>
      <c r="D8" s="219"/>
      <c r="E8" s="217" t="s">
        <v>0</v>
      </c>
      <c r="F8" s="218"/>
      <c r="G8" s="218"/>
      <c r="H8" s="218"/>
      <c r="I8" s="218"/>
      <c r="J8" s="218"/>
      <c r="K8" s="219"/>
      <c r="L8" s="217" t="s">
        <v>1</v>
      </c>
      <c r="M8" s="219"/>
      <c r="N8" s="217" t="s">
        <v>2</v>
      </c>
      <c r="O8" s="219"/>
      <c r="P8" s="217" t="s">
        <v>3</v>
      </c>
      <c r="Q8" s="219"/>
      <c r="R8" s="217" t="s">
        <v>4</v>
      </c>
      <c r="S8" s="219"/>
      <c r="T8" s="217" t="s">
        <v>48</v>
      </c>
      <c r="U8" s="219"/>
      <c r="V8" s="210" t="s">
        <v>23</v>
      </c>
      <c r="W8" s="37"/>
      <c r="X8" s="37"/>
    </row>
    <row r="9" spans="1:25" s="3" customFormat="1" ht="112.5" customHeight="1">
      <c r="A9" s="212"/>
      <c r="B9" s="215"/>
      <c r="C9" s="59" t="s">
        <v>24</v>
      </c>
      <c r="D9" s="60" t="s">
        <v>25</v>
      </c>
      <c r="E9" s="60" t="s">
        <v>26</v>
      </c>
      <c r="F9" s="60" t="s">
        <v>8</v>
      </c>
      <c r="G9" s="60" t="s">
        <v>27</v>
      </c>
      <c r="H9" s="60" t="s">
        <v>46</v>
      </c>
      <c r="I9" s="60" t="s">
        <v>28</v>
      </c>
      <c r="J9" s="60" t="s">
        <v>9</v>
      </c>
      <c r="K9" s="59" t="s">
        <v>40</v>
      </c>
      <c r="L9" s="60" t="s">
        <v>41</v>
      </c>
      <c r="M9" s="60" t="s">
        <v>29</v>
      </c>
      <c r="N9" s="60" t="s">
        <v>42</v>
      </c>
      <c r="O9" s="60" t="s">
        <v>30</v>
      </c>
      <c r="P9" s="60" t="s">
        <v>31</v>
      </c>
      <c r="Q9" s="60" t="s">
        <v>32</v>
      </c>
      <c r="R9" s="60" t="s">
        <v>33</v>
      </c>
      <c r="S9" s="60" t="s">
        <v>34</v>
      </c>
      <c r="T9" s="60" t="s">
        <v>49</v>
      </c>
      <c r="U9" s="60" t="s">
        <v>50</v>
      </c>
      <c r="V9" s="211"/>
    </row>
    <row r="10" spans="1:25" s="3" customFormat="1" ht="12.75" customHeight="1">
      <c r="A10" s="62"/>
      <c r="B10" s="17"/>
      <c r="C10" s="62"/>
      <c r="D10" s="62"/>
      <c r="E10" s="62"/>
      <c r="F10" s="62"/>
      <c r="G10" s="62"/>
      <c r="H10" s="62"/>
      <c r="I10" s="62"/>
      <c r="J10" s="62"/>
      <c r="K10" s="62"/>
      <c r="L10" s="229" t="s">
        <v>6</v>
      </c>
      <c r="M10" s="230"/>
      <c r="N10" s="230"/>
      <c r="O10" s="230"/>
      <c r="P10" s="230"/>
      <c r="Q10" s="230"/>
      <c r="R10" s="230"/>
      <c r="S10" s="230"/>
      <c r="T10" s="230"/>
      <c r="U10" s="231"/>
      <c r="V10" s="212"/>
    </row>
    <row r="11" spans="1:25" s="3" customFormat="1" ht="16.5" customHeight="1">
      <c r="A11" s="56"/>
      <c r="B11" s="232" t="s">
        <v>126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5" s="3" customFormat="1" ht="12.75" customHeight="1">
      <c r="A12" s="6" t="s">
        <v>14</v>
      </c>
      <c r="B12" s="19" t="s">
        <v>15</v>
      </c>
      <c r="C12" s="6">
        <v>30</v>
      </c>
      <c r="D12" s="6">
        <v>900</v>
      </c>
      <c r="E12" s="9">
        <v>450</v>
      </c>
      <c r="F12" s="9">
        <v>112</v>
      </c>
      <c r="G12" s="6">
        <f>SUM(G13:G18)</f>
        <v>240</v>
      </c>
      <c r="H12" s="6">
        <f>SUM(H13:H18)</f>
        <v>0</v>
      </c>
      <c r="I12" s="6">
        <v>98</v>
      </c>
      <c r="J12" s="6">
        <f>SUM(J13:J18)</f>
        <v>0</v>
      </c>
      <c r="K12" s="6">
        <v>450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4"/>
    </row>
    <row r="13" spans="1:25" s="3" customFormat="1">
      <c r="A13" s="4" t="s">
        <v>105</v>
      </c>
      <c r="B13" s="57" t="s">
        <v>45</v>
      </c>
      <c r="C13" s="62">
        <v>4</v>
      </c>
      <c r="D13" s="62">
        <f t="shared" ref="D13:D18" si="0">C13*30</f>
        <v>120</v>
      </c>
      <c r="E13" s="10">
        <f>D13/2</f>
        <v>60</v>
      </c>
      <c r="F13" s="10"/>
      <c r="G13" s="10">
        <v>60</v>
      </c>
      <c r="H13" s="10"/>
      <c r="I13" s="10"/>
      <c r="J13" s="10"/>
      <c r="K13" s="10">
        <v>60</v>
      </c>
      <c r="L13" s="62"/>
      <c r="M13" s="62">
        <v>4</v>
      </c>
      <c r="N13" s="62"/>
      <c r="O13" s="62"/>
      <c r="P13" s="62"/>
      <c r="Q13" s="62"/>
      <c r="R13" s="62"/>
      <c r="S13" s="62"/>
      <c r="T13" s="62"/>
      <c r="U13" s="62"/>
      <c r="V13" s="4" t="s">
        <v>11</v>
      </c>
    </row>
    <row r="14" spans="1:25" s="3" customFormat="1">
      <c r="A14" s="4" t="s">
        <v>106</v>
      </c>
      <c r="B14" s="57" t="s">
        <v>47</v>
      </c>
      <c r="C14" s="62">
        <v>8</v>
      </c>
      <c r="D14" s="62">
        <f t="shared" si="0"/>
        <v>240</v>
      </c>
      <c r="E14" s="10">
        <f t="shared" ref="E14:E22" si="1">D14/2</f>
        <v>120</v>
      </c>
      <c r="F14" s="10"/>
      <c r="G14" s="10">
        <v>120</v>
      </c>
      <c r="H14" s="10"/>
      <c r="I14" s="10"/>
      <c r="J14" s="10"/>
      <c r="K14" s="10">
        <v>120</v>
      </c>
      <c r="L14" s="62">
        <v>6</v>
      </c>
      <c r="M14" s="62">
        <v>2</v>
      </c>
      <c r="N14" s="62"/>
      <c r="O14" s="62"/>
      <c r="P14" s="62"/>
      <c r="Q14" s="62"/>
      <c r="R14" s="62"/>
      <c r="S14" s="62"/>
      <c r="T14" s="62"/>
      <c r="U14" s="62"/>
      <c r="V14" s="4" t="s">
        <v>54</v>
      </c>
    </row>
    <row r="15" spans="1:25" s="3" customFormat="1">
      <c r="A15" s="4" t="s">
        <v>108</v>
      </c>
      <c r="B15" s="57" t="s">
        <v>44</v>
      </c>
      <c r="C15" s="62">
        <v>4</v>
      </c>
      <c r="D15" s="62">
        <f t="shared" si="0"/>
        <v>120</v>
      </c>
      <c r="E15" s="10">
        <f t="shared" si="1"/>
        <v>60</v>
      </c>
      <c r="F15" s="10"/>
      <c r="G15" s="10">
        <v>60</v>
      </c>
      <c r="H15" s="10"/>
      <c r="I15" s="10"/>
      <c r="J15" s="10"/>
      <c r="K15" s="10">
        <v>60</v>
      </c>
      <c r="L15" s="62"/>
      <c r="M15" s="62">
        <v>4</v>
      </c>
      <c r="N15" s="62"/>
      <c r="O15" s="62"/>
      <c r="P15" s="62"/>
      <c r="Q15" s="62"/>
      <c r="R15" s="62"/>
      <c r="S15" s="62"/>
      <c r="T15" s="62"/>
      <c r="U15" s="62"/>
      <c r="V15" s="4" t="s">
        <v>11</v>
      </c>
    </row>
    <row r="16" spans="1:25" s="3" customFormat="1">
      <c r="A16" s="4" t="s">
        <v>107</v>
      </c>
      <c r="B16" s="57" t="s">
        <v>35</v>
      </c>
      <c r="C16" s="62">
        <v>4</v>
      </c>
      <c r="D16" s="62">
        <f t="shared" si="0"/>
        <v>120</v>
      </c>
      <c r="E16" s="10">
        <v>60</v>
      </c>
      <c r="F16" s="10">
        <v>36</v>
      </c>
      <c r="G16" s="10"/>
      <c r="H16" s="10"/>
      <c r="I16" s="10">
        <v>24</v>
      </c>
      <c r="J16" s="10"/>
      <c r="K16" s="10">
        <v>60</v>
      </c>
      <c r="L16" s="62"/>
      <c r="M16" s="62"/>
      <c r="N16" s="62">
        <v>4</v>
      </c>
      <c r="O16" s="62" t="s">
        <v>93</v>
      </c>
      <c r="P16" s="62"/>
      <c r="Q16" s="62"/>
      <c r="R16" s="62"/>
      <c r="S16" s="62"/>
      <c r="T16" s="62"/>
      <c r="U16" s="62"/>
      <c r="V16" s="4" t="s">
        <v>12</v>
      </c>
    </row>
    <row r="17" spans="1:22" s="3" customFormat="1">
      <c r="A17" s="4" t="s">
        <v>109</v>
      </c>
      <c r="B17" s="57" t="s">
        <v>7</v>
      </c>
      <c r="C17" s="62">
        <v>4</v>
      </c>
      <c r="D17" s="62">
        <f t="shared" si="0"/>
        <v>120</v>
      </c>
      <c r="E17" s="10">
        <f t="shared" si="1"/>
        <v>60</v>
      </c>
      <c r="F17" s="10">
        <v>36</v>
      </c>
      <c r="G17" s="10"/>
      <c r="H17" s="10"/>
      <c r="I17" s="10">
        <v>24</v>
      </c>
      <c r="J17" s="10"/>
      <c r="K17" s="10">
        <v>60</v>
      </c>
      <c r="L17" s="62">
        <v>4</v>
      </c>
      <c r="M17" s="62"/>
      <c r="N17" s="62"/>
      <c r="O17" s="62"/>
      <c r="P17" s="62"/>
      <c r="Q17" s="62"/>
      <c r="R17" s="62"/>
      <c r="S17" s="62"/>
      <c r="T17" s="62"/>
      <c r="U17" s="62"/>
      <c r="V17" s="4" t="s">
        <v>10</v>
      </c>
    </row>
    <row r="18" spans="1:22" s="3" customFormat="1">
      <c r="A18" s="4" t="s">
        <v>110</v>
      </c>
      <c r="B18" s="57" t="s">
        <v>13</v>
      </c>
      <c r="C18" s="62">
        <v>2</v>
      </c>
      <c r="D18" s="62">
        <f t="shared" si="0"/>
        <v>60</v>
      </c>
      <c r="E18" s="10">
        <f t="shared" si="1"/>
        <v>30</v>
      </c>
      <c r="F18" s="10">
        <v>16</v>
      </c>
      <c r="G18" s="10"/>
      <c r="H18" s="10"/>
      <c r="I18" s="10">
        <v>14</v>
      </c>
      <c r="J18" s="10"/>
      <c r="K18" s="10">
        <v>30</v>
      </c>
      <c r="L18" s="62"/>
      <c r="M18" s="62" t="s">
        <v>93</v>
      </c>
      <c r="N18" s="62">
        <v>2</v>
      </c>
      <c r="O18" s="62" t="s">
        <v>93</v>
      </c>
      <c r="P18" s="62"/>
      <c r="Q18" s="62"/>
      <c r="R18" s="62"/>
      <c r="S18" s="62"/>
      <c r="T18" s="62"/>
      <c r="U18" s="62"/>
      <c r="V18" s="4" t="s">
        <v>12</v>
      </c>
    </row>
    <row r="19" spans="1:22" s="3" customFormat="1">
      <c r="A19" s="4" t="s">
        <v>111</v>
      </c>
      <c r="B19" s="57" t="s">
        <v>100</v>
      </c>
      <c r="C19" s="62">
        <v>2</v>
      </c>
      <c r="D19" s="62">
        <f>C19*30</f>
        <v>60</v>
      </c>
      <c r="E19" s="10">
        <f>D19/2</f>
        <v>30</v>
      </c>
      <c r="F19" s="62">
        <v>14</v>
      </c>
      <c r="G19" s="62"/>
      <c r="H19" s="10"/>
      <c r="I19" s="10">
        <v>16</v>
      </c>
      <c r="J19" s="10"/>
      <c r="K19" s="10">
        <v>30</v>
      </c>
      <c r="L19" s="62"/>
      <c r="M19" s="62"/>
      <c r="N19" s="62" t="s">
        <v>93</v>
      </c>
      <c r="O19" s="62">
        <v>2</v>
      </c>
      <c r="P19" s="62"/>
      <c r="Q19" s="62"/>
      <c r="R19" s="62"/>
      <c r="S19" s="62"/>
      <c r="T19" s="62"/>
      <c r="U19" s="62"/>
      <c r="V19" s="4" t="s">
        <v>19</v>
      </c>
    </row>
    <row r="20" spans="1:22" s="3" customFormat="1" ht="15" customHeight="1">
      <c r="A20" s="7" t="s">
        <v>112</v>
      </c>
      <c r="B20" s="18" t="s">
        <v>18</v>
      </c>
      <c r="C20" s="6">
        <f>C21</f>
        <v>2</v>
      </c>
      <c r="D20" s="6"/>
      <c r="E20" s="10"/>
      <c r="F20" s="6"/>
      <c r="G20" s="6"/>
      <c r="H20" s="6"/>
      <c r="I20" s="6"/>
      <c r="J20" s="6"/>
      <c r="K20" s="6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"/>
    </row>
    <row r="21" spans="1:22" s="3" customFormat="1" ht="14.25" customHeight="1">
      <c r="A21" s="7" t="s">
        <v>113</v>
      </c>
      <c r="B21" s="18" t="s">
        <v>16</v>
      </c>
      <c r="C21" s="6">
        <f>C22</f>
        <v>2</v>
      </c>
      <c r="D21" s="6"/>
      <c r="E21" s="10"/>
      <c r="F21" s="6"/>
      <c r="G21" s="6"/>
      <c r="H21" s="6"/>
      <c r="I21" s="6"/>
      <c r="J21" s="6"/>
      <c r="K21" s="6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4"/>
    </row>
    <row r="22" spans="1:22" s="3" customFormat="1" ht="31.9" customHeight="1">
      <c r="A22" s="4" t="s">
        <v>113</v>
      </c>
      <c r="B22" s="63" t="s">
        <v>190</v>
      </c>
      <c r="C22" s="62">
        <v>2</v>
      </c>
      <c r="D22" s="62">
        <v>60</v>
      </c>
      <c r="E22" s="10">
        <f t="shared" si="1"/>
        <v>30</v>
      </c>
      <c r="F22" s="10">
        <v>14</v>
      </c>
      <c r="G22" s="10"/>
      <c r="H22" s="10"/>
      <c r="I22" s="10">
        <v>16</v>
      </c>
      <c r="J22" s="10"/>
      <c r="K22" s="10">
        <v>30</v>
      </c>
      <c r="L22" s="62">
        <v>2</v>
      </c>
      <c r="M22" s="62"/>
      <c r="O22" s="62"/>
      <c r="P22" s="75"/>
      <c r="Q22" s="62"/>
      <c r="R22" s="62"/>
      <c r="S22" s="62"/>
      <c r="T22" s="62"/>
      <c r="U22" s="62"/>
      <c r="V22" s="4" t="s">
        <v>10</v>
      </c>
    </row>
    <row r="23" spans="1:22" s="3" customFormat="1" ht="19.5" customHeight="1">
      <c r="A23" s="4"/>
      <c r="B23" s="61" t="s">
        <v>57</v>
      </c>
      <c r="C23" s="9">
        <v>30</v>
      </c>
      <c r="D23" s="9">
        <f>SUM(D13:D22)</f>
        <v>900</v>
      </c>
      <c r="E23" s="9">
        <f>SUM(E13:E22)</f>
        <v>450</v>
      </c>
      <c r="F23" s="9">
        <f>SUM(F13:F22)</f>
        <v>116</v>
      </c>
      <c r="G23" s="9">
        <f>SUM(G13:G22)</f>
        <v>240</v>
      </c>
      <c r="H23" s="9"/>
      <c r="I23" s="9">
        <f>SUM(I13:I22)</f>
        <v>94</v>
      </c>
      <c r="J23" s="9"/>
      <c r="K23" s="9">
        <f>SUM(K13:K22)</f>
        <v>450</v>
      </c>
      <c r="L23" s="9"/>
      <c r="M23" s="9"/>
      <c r="N23" s="9"/>
      <c r="O23" s="9"/>
      <c r="P23" s="6"/>
      <c r="Q23" s="6"/>
      <c r="R23" s="6"/>
      <c r="S23" s="6"/>
      <c r="T23" s="6"/>
      <c r="U23" s="6"/>
      <c r="V23" s="7"/>
    </row>
    <row r="24" spans="1:22" s="38" customFormat="1" ht="12.75" customHeight="1">
      <c r="A24" s="67"/>
      <c r="B24" s="232" t="s">
        <v>127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1:22" s="38" customFormat="1" ht="14.25" customHeight="1">
      <c r="A25" s="6" t="s">
        <v>114</v>
      </c>
      <c r="B25" s="18" t="s">
        <v>15</v>
      </c>
      <c r="C25" s="6">
        <v>15</v>
      </c>
      <c r="D25" s="6"/>
      <c r="E25" s="6"/>
      <c r="F25" s="6"/>
      <c r="G25" s="6"/>
      <c r="H25" s="6"/>
      <c r="I25" s="6"/>
      <c r="J25" s="6"/>
      <c r="K25" s="6"/>
      <c r="L25" s="62"/>
      <c r="M25" s="62"/>
      <c r="N25" s="62"/>
      <c r="O25" s="62"/>
      <c r="P25" s="62"/>
      <c r="Q25" s="62"/>
      <c r="R25" s="62">
        <f>SUM(R28:R30)</f>
        <v>0</v>
      </c>
      <c r="S25" s="62">
        <f>SUM(S28:S30)</f>
        <v>0</v>
      </c>
      <c r="T25" s="62">
        <f>SUM(T28:T30)</f>
        <v>0</v>
      </c>
      <c r="U25" s="62">
        <f>SUM(U28:U30)</f>
        <v>0</v>
      </c>
      <c r="V25" s="62"/>
    </row>
    <row r="26" spans="1:22" s="38" customFormat="1" ht="14.25" customHeight="1">
      <c r="A26" s="6" t="s">
        <v>115</v>
      </c>
      <c r="B26" s="57" t="s">
        <v>120</v>
      </c>
      <c r="C26" s="62">
        <v>3</v>
      </c>
      <c r="D26" s="62">
        <v>90</v>
      </c>
      <c r="E26" s="62">
        <v>45</v>
      </c>
      <c r="F26" s="62">
        <v>20</v>
      </c>
      <c r="G26" s="62">
        <v>25</v>
      </c>
      <c r="H26" s="6"/>
      <c r="I26" s="6"/>
      <c r="J26" s="6"/>
      <c r="K26" s="62">
        <v>45</v>
      </c>
      <c r="L26" s="62"/>
      <c r="M26" s="62"/>
      <c r="N26" s="62">
        <v>3</v>
      </c>
      <c r="O26" s="62"/>
      <c r="P26" s="62"/>
      <c r="Q26" s="62"/>
      <c r="R26" s="62"/>
      <c r="S26" s="62"/>
      <c r="T26" s="62"/>
      <c r="U26" s="62"/>
      <c r="V26" s="62" t="s">
        <v>12</v>
      </c>
    </row>
    <row r="27" spans="1:22" s="38" customFormat="1" ht="14.25" customHeight="1">
      <c r="A27" s="6" t="s">
        <v>116</v>
      </c>
      <c r="B27" s="57" t="s">
        <v>121</v>
      </c>
      <c r="C27" s="62">
        <v>2</v>
      </c>
      <c r="D27" s="62">
        <v>60</v>
      </c>
      <c r="E27" s="62">
        <v>30</v>
      </c>
      <c r="F27" s="62">
        <v>14</v>
      </c>
      <c r="G27" s="62">
        <v>16</v>
      </c>
      <c r="H27" s="6"/>
      <c r="I27" s="6"/>
      <c r="J27" s="6"/>
      <c r="K27" s="62">
        <v>30</v>
      </c>
      <c r="L27" s="62"/>
      <c r="M27" s="62">
        <v>2</v>
      </c>
      <c r="N27" s="62"/>
      <c r="O27" s="62"/>
      <c r="P27" s="62"/>
      <c r="Q27" s="62"/>
      <c r="R27" s="62"/>
      <c r="S27" s="62"/>
      <c r="T27" s="62"/>
      <c r="U27" s="62"/>
      <c r="V27" s="62" t="s">
        <v>11</v>
      </c>
    </row>
    <row r="28" spans="1:22" s="3" customFormat="1" ht="15" customHeight="1">
      <c r="A28" s="6" t="s">
        <v>117</v>
      </c>
      <c r="B28" s="57" t="s">
        <v>53</v>
      </c>
      <c r="C28" s="62">
        <v>4</v>
      </c>
      <c r="D28" s="62">
        <f>C28*30</f>
        <v>120</v>
      </c>
      <c r="E28" s="62">
        <v>60</v>
      </c>
      <c r="F28" s="62">
        <v>30</v>
      </c>
      <c r="G28" s="62">
        <v>30</v>
      </c>
      <c r="H28" s="62"/>
      <c r="I28" s="10"/>
      <c r="J28" s="10"/>
      <c r="K28" s="10">
        <v>60</v>
      </c>
      <c r="L28" s="62"/>
      <c r="M28" s="62">
        <v>4</v>
      </c>
      <c r="N28" s="62"/>
      <c r="O28" s="62"/>
      <c r="P28" s="62"/>
      <c r="Q28" s="62"/>
      <c r="R28" s="62"/>
      <c r="S28" s="62"/>
      <c r="T28" s="62"/>
      <c r="U28" s="62"/>
      <c r="V28" s="62" t="s">
        <v>11</v>
      </c>
    </row>
    <row r="29" spans="1:22" s="3" customFormat="1" ht="15" customHeight="1">
      <c r="A29" s="6" t="s">
        <v>118</v>
      </c>
      <c r="B29" s="57" t="s">
        <v>52</v>
      </c>
      <c r="C29" s="62">
        <v>4</v>
      </c>
      <c r="D29" s="62">
        <f>C29*30</f>
        <v>120</v>
      </c>
      <c r="E29" s="62">
        <f>D29/2</f>
        <v>60</v>
      </c>
      <c r="F29" s="62">
        <v>30</v>
      </c>
      <c r="G29" s="62"/>
      <c r="H29" s="62">
        <v>30</v>
      </c>
      <c r="I29" s="10"/>
      <c r="J29" s="10"/>
      <c r="K29" s="10">
        <f>D29-E29</f>
        <v>60</v>
      </c>
      <c r="L29" s="62">
        <v>4</v>
      </c>
      <c r="M29" s="62"/>
      <c r="N29" s="62"/>
      <c r="O29" s="62"/>
      <c r="P29" s="62"/>
      <c r="Q29" s="62"/>
      <c r="R29" s="62"/>
      <c r="S29" s="62"/>
      <c r="T29" s="62"/>
      <c r="U29" s="62"/>
      <c r="V29" s="62" t="s">
        <v>10</v>
      </c>
    </row>
    <row r="30" spans="1:22" s="3" customFormat="1" ht="15.75" customHeight="1">
      <c r="A30" s="6" t="s">
        <v>119</v>
      </c>
      <c r="B30" s="57" t="s">
        <v>59</v>
      </c>
      <c r="C30" s="62">
        <v>2</v>
      </c>
      <c r="D30" s="62">
        <f>C30*30</f>
        <v>60</v>
      </c>
      <c r="E30" s="62">
        <f>D30/2</f>
        <v>30</v>
      </c>
      <c r="F30" s="62">
        <v>14</v>
      </c>
      <c r="G30" s="62">
        <v>16</v>
      </c>
      <c r="H30" s="62"/>
      <c r="I30" s="10"/>
      <c r="J30" s="10"/>
      <c r="K30" s="10">
        <v>30</v>
      </c>
      <c r="L30" s="62">
        <v>2</v>
      </c>
      <c r="M30" s="62"/>
      <c r="N30" s="62"/>
      <c r="O30" s="62"/>
      <c r="P30" s="62"/>
      <c r="Q30" s="62"/>
      <c r="R30" s="62"/>
      <c r="S30" s="62"/>
      <c r="T30" s="62"/>
      <c r="U30" s="62"/>
      <c r="V30" s="62" t="s">
        <v>10</v>
      </c>
    </row>
    <row r="31" spans="1:22" s="3" customFormat="1" ht="13.5" customHeight="1">
      <c r="A31" s="4"/>
      <c r="B31" s="18" t="s">
        <v>18</v>
      </c>
      <c r="C31" s="6">
        <v>15</v>
      </c>
      <c r="D31" s="6">
        <v>450</v>
      </c>
      <c r="E31" s="6">
        <v>225</v>
      </c>
      <c r="F31" s="6">
        <v>104</v>
      </c>
      <c r="G31" s="6">
        <v>91</v>
      </c>
      <c r="H31" s="6">
        <v>30</v>
      </c>
      <c r="I31" s="6"/>
      <c r="J31" s="10"/>
      <c r="K31" s="9">
        <v>225</v>
      </c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s="3" customFormat="1">
      <c r="A32" s="7" t="s">
        <v>122</v>
      </c>
      <c r="B32" s="18" t="s">
        <v>16</v>
      </c>
      <c r="C32" s="6">
        <f>SUM(C33:C35)</f>
        <v>6</v>
      </c>
      <c r="D32" s="6">
        <f>SUM(D33:D35)</f>
        <v>180</v>
      </c>
      <c r="E32" s="6"/>
      <c r="F32" s="6"/>
      <c r="G32" s="6"/>
      <c r="H32" s="6"/>
      <c r="I32" s="6"/>
      <c r="J32" s="6"/>
      <c r="K32" s="6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s="3" customFormat="1">
      <c r="A33" s="4" t="s">
        <v>123</v>
      </c>
      <c r="B33" s="17" t="s">
        <v>98</v>
      </c>
      <c r="C33" s="62">
        <v>4</v>
      </c>
      <c r="D33" s="62">
        <f>C33*30</f>
        <v>120</v>
      </c>
      <c r="E33" s="10">
        <f>D33/2</f>
        <v>60</v>
      </c>
      <c r="F33" s="62">
        <v>24</v>
      </c>
      <c r="G33" s="62"/>
      <c r="H33" s="10"/>
      <c r="I33" s="10">
        <v>36</v>
      </c>
      <c r="J33" s="10"/>
      <c r="K33" s="10">
        <v>60</v>
      </c>
      <c r="L33" s="62"/>
      <c r="M33" s="62"/>
      <c r="N33" s="62">
        <v>4</v>
      </c>
      <c r="O33" s="62" t="s">
        <v>93</v>
      </c>
      <c r="P33" s="62"/>
      <c r="Q33" s="62"/>
      <c r="R33" s="62"/>
      <c r="S33" s="62"/>
      <c r="T33" s="62"/>
      <c r="U33" s="62"/>
      <c r="V33" s="62" t="s">
        <v>12</v>
      </c>
    </row>
    <row r="34" spans="1:22" s="3" customFormat="1">
      <c r="A34" s="7" t="s">
        <v>124</v>
      </c>
      <c r="B34" s="18" t="s">
        <v>17</v>
      </c>
      <c r="C34" s="6"/>
      <c r="D34" s="6"/>
      <c r="E34" s="6"/>
      <c r="F34" s="6"/>
      <c r="G34" s="62"/>
      <c r="H34" s="10"/>
      <c r="I34" s="6"/>
      <c r="J34" s="10"/>
      <c r="K34" s="6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3" customFormat="1" ht="27" customHeight="1">
      <c r="A35" s="4" t="s">
        <v>125</v>
      </c>
      <c r="B35" s="17" t="s">
        <v>307</v>
      </c>
      <c r="C35" s="62">
        <v>2</v>
      </c>
      <c r="D35" s="62">
        <f>C35*30</f>
        <v>60</v>
      </c>
      <c r="E35" s="10">
        <f>D35/2</f>
        <v>30</v>
      </c>
      <c r="F35" s="62">
        <v>14</v>
      </c>
      <c r="G35" s="62"/>
      <c r="H35" s="10"/>
      <c r="I35" s="10">
        <v>16</v>
      </c>
      <c r="J35" s="10"/>
      <c r="K35" s="10">
        <v>30</v>
      </c>
      <c r="L35" s="62"/>
      <c r="M35" s="62"/>
      <c r="N35" s="62">
        <v>2</v>
      </c>
      <c r="O35" s="62"/>
      <c r="P35" s="62"/>
      <c r="Q35" s="62"/>
      <c r="R35" s="62"/>
      <c r="S35" s="62"/>
      <c r="T35" s="62"/>
      <c r="U35" s="62"/>
      <c r="V35" s="62">
        <v>3</v>
      </c>
    </row>
    <row r="36" spans="1:22" s="3" customFormat="1">
      <c r="A36" s="62"/>
      <c r="B36" s="18" t="s">
        <v>58</v>
      </c>
      <c r="C36" s="6">
        <v>21</v>
      </c>
      <c r="D36" s="6">
        <v>630</v>
      </c>
      <c r="E36" s="6">
        <v>315</v>
      </c>
      <c r="F36" s="6">
        <v>142</v>
      </c>
      <c r="G36" s="6">
        <v>91</v>
      </c>
      <c r="H36" s="6">
        <v>30</v>
      </c>
      <c r="I36" s="6">
        <v>52</v>
      </c>
      <c r="J36" s="6">
        <f>SUM(J28:J34)</f>
        <v>0</v>
      </c>
      <c r="K36" s="6">
        <v>315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s="3" customFormat="1" ht="13.5" customHeight="1">
      <c r="A37" s="62"/>
      <c r="B37" s="18"/>
      <c r="C37" s="6"/>
      <c r="D37" s="6"/>
      <c r="E37" s="9"/>
      <c r="F37" s="9"/>
      <c r="G37" s="9"/>
      <c r="H37" s="9"/>
      <c r="I37" s="9"/>
      <c r="J37" s="9"/>
      <c r="K37" s="9"/>
      <c r="L37" s="62"/>
      <c r="M37" s="62"/>
      <c r="N37" s="62"/>
      <c r="O37" s="62"/>
      <c r="P37" s="62"/>
      <c r="Q37" s="62"/>
      <c r="R37" s="62">
        <f>COUNT(R28:R34)</f>
        <v>0</v>
      </c>
      <c r="S37" s="62">
        <f>COUNT(S28:S34)</f>
        <v>0</v>
      </c>
      <c r="T37" s="62">
        <f>COUNT(T28:T34)</f>
        <v>0</v>
      </c>
      <c r="U37" s="62">
        <f>COUNT(U28:U34)</f>
        <v>0</v>
      </c>
      <c r="V37" s="62"/>
    </row>
    <row r="38" spans="1:22" s="3" customFormat="1" hidden="1">
      <c r="B38" s="222" t="s">
        <v>128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4"/>
    </row>
    <row r="39" spans="1:22" s="3" customFormat="1" ht="15.75" customHeight="1">
      <c r="A39" s="6" t="s">
        <v>129</v>
      </c>
      <c r="B39" s="18" t="s">
        <v>15</v>
      </c>
      <c r="C39" s="6">
        <v>150</v>
      </c>
      <c r="D39" s="6">
        <v>4500</v>
      </c>
      <c r="E39" s="6"/>
      <c r="F39" s="6"/>
      <c r="G39" s="6"/>
      <c r="H39" s="6"/>
      <c r="I39" s="6">
        <f>SUM(I40:I54)</f>
        <v>0</v>
      </c>
      <c r="J39" s="6">
        <f>SUM(J40:J54)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s="3" customFormat="1">
      <c r="A40" s="6" t="s">
        <v>130</v>
      </c>
      <c r="B40" s="57" t="s">
        <v>99</v>
      </c>
      <c r="C40" s="62">
        <v>12</v>
      </c>
      <c r="D40" s="62">
        <f>C40*30</f>
        <v>360</v>
      </c>
      <c r="E40" s="62">
        <v>180</v>
      </c>
      <c r="F40" s="62">
        <v>90</v>
      </c>
      <c r="G40" s="62"/>
      <c r="H40" s="10">
        <v>90</v>
      </c>
      <c r="I40" s="10"/>
      <c r="J40" s="11"/>
      <c r="K40" s="10">
        <v>180</v>
      </c>
      <c r="L40" s="62">
        <v>4</v>
      </c>
      <c r="M40" s="62">
        <v>4</v>
      </c>
      <c r="N40" s="62">
        <v>4</v>
      </c>
      <c r="O40" s="62"/>
      <c r="P40" s="62"/>
      <c r="Q40" s="62"/>
      <c r="R40" s="62"/>
      <c r="S40" s="62"/>
      <c r="T40" s="62"/>
      <c r="U40" s="62"/>
      <c r="V40" s="4" t="s">
        <v>217</v>
      </c>
    </row>
    <row r="41" spans="1:22" s="3" customFormat="1">
      <c r="A41" s="6" t="s">
        <v>131</v>
      </c>
      <c r="B41" s="57" t="s">
        <v>60</v>
      </c>
      <c r="C41" s="62">
        <v>6</v>
      </c>
      <c r="D41" s="62">
        <v>180</v>
      </c>
      <c r="E41" s="62">
        <v>90</v>
      </c>
      <c r="F41" s="62">
        <v>40</v>
      </c>
      <c r="G41" s="62"/>
      <c r="H41" s="62">
        <v>50</v>
      </c>
      <c r="I41" s="62"/>
      <c r="J41" s="62"/>
      <c r="K41" s="10">
        <v>90</v>
      </c>
      <c r="L41" s="62">
        <v>6</v>
      </c>
      <c r="M41" s="62"/>
      <c r="N41" s="62" t="s">
        <v>93</v>
      </c>
      <c r="O41" s="62"/>
      <c r="P41" s="62"/>
      <c r="Q41" s="62"/>
      <c r="R41" s="62"/>
      <c r="S41" s="62"/>
      <c r="T41" s="62"/>
      <c r="U41" s="62"/>
      <c r="V41" s="62">
        <v>1</v>
      </c>
    </row>
    <row r="42" spans="1:22" s="74" customFormat="1">
      <c r="A42" s="6" t="s">
        <v>132</v>
      </c>
      <c r="B42" s="57" t="s">
        <v>191</v>
      </c>
      <c r="C42" s="62">
        <v>9</v>
      </c>
      <c r="D42" s="62">
        <v>270</v>
      </c>
      <c r="E42" s="62">
        <v>135</v>
      </c>
      <c r="F42" s="62">
        <v>65</v>
      </c>
      <c r="G42" s="62"/>
      <c r="H42" s="10">
        <v>70</v>
      </c>
      <c r="I42" s="10"/>
      <c r="J42" s="11"/>
      <c r="K42" s="10">
        <v>135</v>
      </c>
      <c r="L42" s="62"/>
      <c r="M42" s="62">
        <v>5</v>
      </c>
      <c r="N42" s="62">
        <v>4</v>
      </c>
      <c r="O42" s="62"/>
      <c r="P42" s="62"/>
      <c r="Q42" s="62"/>
      <c r="R42" s="62"/>
      <c r="S42" s="62"/>
      <c r="T42" s="62"/>
      <c r="U42" s="62"/>
      <c r="V42" s="4" t="s">
        <v>218</v>
      </c>
    </row>
    <row r="43" spans="1:22" s="3" customFormat="1">
      <c r="A43" s="6" t="s">
        <v>133</v>
      </c>
      <c r="B43" s="57" t="s">
        <v>61</v>
      </c>
      <c r="C43" s="62">
        <v>8</v>
      </c>
      <c r="D43" s="62">
        <v>240</v>
      </c>
      <c r="E43" s="62">
        <v>120</v>
      </c>
      <c r="F43" s="62">
        <v>56</v>
      </c>
      <c r="G43" s="62"/>
      <c r="H43" s="10">
        <v>64</v>
      </c>
      <c r="I43" s="10"/>
      <c r="J43" s="11"/>
      <c r="K43" s="10">
        <v>120</v>
      </c>
      <c r="L43" s="62"/>
      <c r="M43" s="62"/>
      <c r="N43" s="62">
        <v>5</v>
      </c>
      <c r="O43" s="62">
        <v>3</v>
      </c>
      <c r="P43" s="62"/>
      <c r="Q43" s="62"/>
      <c r="R43" s="62"/>
      <c r="S43" s="62"/>
      <c r="T43" s="62"/>
      <c r="U43" s="62"/>
      <c r="V43" s="4" t="s">
        <v>199</v>
      </c>
    </row>
    <row r="44" spans="1:22" s="3" customFormat="1" ht="16.5" customHeight="1">
      <c r="A44" s="6" t="s">
        <v>134</v>
      </c>
      <c r="B44" s="57" t="s">
        <v>62</v>
      </c>
      <c r="C44" s="70">
        <v>6</v>
      </c>
      <c r="D44" s="62">
        <v>180</v>
      </c>
      <c r="E44" s="62">
        <v>90</v>
      </c>
      <c r="F44" s="62">
        <v>40</v>
      </c>
      <c r="G44" s="62"/>
      <c r="H44" s="62">
        <v>50</v>
      </c>
      <c r="I44" s="62"/>
      <c r="J44" s="62"/>
      <c r="K44" s="10">
        <v>90</v>
      </c>
      <c r="L44" s="62"/>
      <c r="M44" s="62"/>
      <c r="N44" s="62"/>
      <c r="O44" s="62">
        <v>6</v>
      </c>
      <c r="P44" s="62"/>
      <c r="Q44" s="62"/>
      <c r="R44" s="62"/>
      <c r="S44" s="62"/>
      <c r="T44" s="62"/>
      <c r="U44" s="62"/>
      <c r="V44" s="4" t="s">
        <v>19</v>
      </c>
    </row>
    <row r="45" spans="1:22" s="36" customFormat="1" ht="17.25" customHeight="1">
      <c r="A45" s="6" t="s">
        <v>135</v>
      </c>
      <c r="B45" s="57" t="s">
        <v>63</v>
      </c>
      <c r="C45" s="62">
        <v>4</v>
      </c>
      <c r="D45" s="62">
        <v>120</v>
      </c>
      <c r="E45" s="62">
        <v>60</v>
      </c>
      <c r="F45" s="62">
        <v>30</v>
      </c>
      <c r="G45" s="62"/>
      <c r="H45" s="10">
        <v>30</v>
      </c>
      <c r="I45" s="10"/>
      <c r="J45" s="11"/>
      <c r="K45" s="10">
        <v>60</v>
      </c>
      <c r="L45" s="62"/>
      <c r="M45" s="62"/>
      <c r="N45" s="62"/>
      <c r="O45" s="62"/>
      <c r="P45" s="62">
        <v>4</v>
      </c>
      <c r="Q45" s="62"/>
      <c r="R45" s="62"/>
      <c r="S45" s="62"/>
      <c r="T45" s="62"/>
      <c r="U45" s="62"/>
      <c r="V45" s="4" t="s">
        <v>39</v>
      </c>
    </row>
    <row r="46" spans="1:22" s="36" customFormat="1" ht="15">
      <c r="A46" s="6" t="s">
        <v>136</v>
      </c>
      <c r="B46" s="57" t="s">
        <v>64</v>
      </c>
      <c r="C46" s="62">
        <v>2</v>
      </c>
      <c r="D46" s="62">
        <v>60</v>
      </c>
      <c r="E46" s="62">
        <v>30</v>
      </c>
      <c r="F46" s="62">
        <v>14</v>
      </c>
      <c r="G46" s="62"/>
      <c r="H46" s="62">
        <v>16</v>
      </c>
      <c r="I46" s="62"/>
      <c r="J46" s="62"/>
      <c r="K46" s="10">
        <v>30</v>
      </c>
      <c r="L46" s="62"/>
      <c r="M46" s="62"/>
      <c r="N46" s="62"/>
      <c r="O46" s="62"/>
      <c r="P46" s="62"/>
      <c r="Q46" s="62">
        <v>2</v>
      </c>
      <c r="R46" s="62"/>
      <c r="S46" s="62"/>
      <c r="T46" s="62"/>
      <c r="U46" s="62"/>
      <c r="V46" s="4" t="s">
        <v>36</v>
      </c>
    </row>
    <row r="47" spans="1:22" s="36" customFormat="1" ht="15" customHeight="1">
      <c r="A47" s="6" t="s">
        <v>137</v>
      </c>
      <c r="B47" s="57" t="s">
        <v>65</v>
      </c>
      <c r="C47" s="62">
        <v>5</v>
      </c>
      <c r="D47" s="62">
        <v>150</v>
      </c>
      <c r="E47" s="62">
        <v>75</v>
      </c>
      <c r="F47" s="62">
        <v>35</v>
      </c>
      <c r="G47" s="62"/>
      <c r="H47" s="10">
        <v>40</v>
      </c>
      <c r="I47" s="10"/>
      <c r="J47" s="11"/>
      <c r="K47" s="10">
        <v>75</v>
      </c>
      <c r="L47" s="62"/>
      <c r="M47" s="62"/>
      <c r="N47" s="62"/>
      <c r="O47" s="62"/>
      <c r="P47" s="62">
        <v>5</v>
      </c>
      <c r="Q47" s="62"/>
      <c r="R47" s="62"/>
      <c r="S47" s="62"/>
      <c r="T47" s="62"/>
      <c r="U47" s="62"/>
      <c r="V47" s="4" t="s">
        <v>39</v>
      </c>
    </row>
    <row r="48" spans="1:22" s="36" customFormat="1" ht="15.75" customHeight="1">
      <c r="A48" s="6" t="s">
        <v>138</v>
      </c>
      <c r="B48" s="57" t="s">
        <v>197</v>
      </c>
      <c r="C48" s="62">
        <v>3</v>
      </c>
      <c r="D48" s="62">
        <v>90</v>
      </c>
      <c r="E48" s="62">
        <v>45</v>
      </c>
      <c r="F48" s="62">
        <v>20</v>
      </c>
      <c r="G48" s="62"/>
      <c r="H48" s="10">
        <v>25</v>
      </c>
      <c r="I48" s="10"/>
      <c r="J48" s="10"/>
      <c r="K48" s="10">
        <v>45</v>
      </c>
      <c r="L48" s="62"/>
      <c r="M48" s="62"/>
      <c r="N48" s="62"/>
      <c r="O48" s="62"/>
      <c r="P48" s="62"/>
      <c r="Q48" s="62"/>
      <c r="R48" s="62"/>
      <c r="S48" s="62"/>
      <c r="T48" s="62"/>
      <c r="U48" s="62">
        <v>3</v>
      </c>
      <c r="V48" s="4" t="s">
        <v>43</v>
      </c>
    </row>
    <row r="49" spans="1:22" s="36" customFormat="1" ht="15.75" customHeight="1">
      <c r="A49" s="6" t="s">
        <v>139</v>
      </c>
      <c r="B49" s="57" t="s">
        <v>66</v>
      </c>
      <c r="C49" s="62">
        <v>3</v>
      </c>
      <c r="D49" s="62">
        <v>90</v>
      </c>
      <c r="E49" s="62">
        <v>45</v>
      </c>
      <c r="F49" s="62">
        <v>20</v>
      </c>
      <c r="G49" s="62"/>
      <c r="H49" s="10">
        <v>25</v>
      </c>
      <c r="I49" s="10"/>
      <c r="J49" s="10"/>
      <c r="K49" s="10">
        <v>45</v>
      </c>
      <c r="L49" s="62"/>
      <c r="M49" s="62"/>
      <c r="N49" s="62"/>
      <c r="O49" s="62"/>
      <c r="P49" s="62">
        <v>3</v>
      </c>
      <c r="Q49" s="62"/>
      <c r="R49" s="62"/>
      <c r="S49" s="62"/>
      <c r="T49" s="62"/>
      <c r="U49" s="62"/>
      <c r="V49" s="4" t="s">
        <v>39</v>
      </c>
    </row>
    <row r="50" spans="1:22" s="36" customFormat="1" ht="13.5" customHeight="1">
      <c r="A50" s="6" t="s">
        <v>140</v>
      </c>
      <c r="B50" s="57" t="s">
        <v>67</v>
      </c>
      <c r="C50" s="62">
        <v>6</v>
      </c>
      <c r="D50" s="62">
        <v>180</v>
      </c>
      <c r="E50" s="62">
        <v>90</v>
      </c>
      <c r="F50" s="62">
        <v>40</v>
      </c>
      <c r="G50" s="62"/>
      <c r="H50" s="10">
        <v>50</v>
      </c>
      <c r="I50" s="10"/>
      <c r="J50" s="10"/>
      <c r="K50" s="10">
        <v>90</v>
      </c>
      <c r="L50" s="62"/>
      <c r="M50" s="62"/>
      <c r="N50" s="62"/>
      <c r="O50" s="62">
        <v>6</v>
      </c>
      <c r="P50" s="62"/>
      <c r="Q50" s="62"/>
      <c r="R50" s="62"/>
      <c r="S50" s="62"/>
      <c r="T50" s="62"/>
      <c r="U50" s="62"/>
      <c r="V50" s="4" t="s">
        <v>19</v>
      </c>
    </row>
    <row r="51" spans="1:22" s="36" customFormat="1" ht="27.75" customHeight="1">
      <c r="A51" s="6" t="s">
        <v>141</v>
      </c>
      <c r="B51" s="57" t="s">
        <v>68</v>
      </c>
      <c r="C51" s="62">
        <v>4</v>
      </c>
      <c r="D51" s="62">
        <v>120</v>
      </c>
      <c r="E51" s="62">
        <v>60</v>
      </c>
      <c r="F51" s="62">
        <v>25</v>
      </c>
      <c r="G51" s="62"/>
      <c r="H51" s="10">
        <v>35</v>
      </c>
      <c r="I51" s="10"/>
      <c r="J51" s="11"/>
      <c r="K51" s="10">
        <v>60</v>
      </c>
      <c r="L51" s="62"/>
      <c r="M51" s="62"/>
      <c r="N51" s="62"/>
      <c r="O51" s="62">
        <v>4</v>
      </c>
      <c r="P51" s="62"/>
      <c r="Q51" s="62"/>
      <c r="R51" s="62"/>
      <c r="S51" s="62"/>
      <c r="T51" s="62"/>
      <c r="U51" s="62"/>
      <c r="V51" s="4" t="s">
        <v>19</v>
      </c>
    </row>
    <row r="52" spans="1:22" s="36" customFormat="1" ht="13.5" customHeight="1">
      <c r="A52" s="6" t="s">
        <v>142</v>
      </c>
      <c r="B52" s="57" t="s">
        <v>69</v>
      </c>
      <c r="C52" s="62">
        <v>3</v>
      </c>
      <c r="D52" s="62">
        <v>90</v>
      </c>
      <c r="E52" s="62">
        <v>45</v>
      </c>
      <c r="F52" s="62">
        <v>20</v>
      </c>
      <c r="G52" s="62"/>
      <c r="H52" s="10">
        <v>25</v>
      </c>
      <c r="I52" s="10"/>
      <c r="J52" s="11"/>
      <c r="K52" s="10">
        <v>45</v>
      </c>
      <c r="L52" s="62"/>
      <c r="M52" s="62"/>
      <c r="N52" s="62"/>
      <c r="O52" s="62"/>
      <c r="P52" s="62"/>
      <c r="Q52" s="62">
        <v>3</v>
      </c>
      <c r="R52" s="62"/>
      <c r="S52" s="62"/>
      <c r="T52" s="62"/>
      <c r="U52" s="62"/>
      <c r="V52" s="4" t="s">
        <v>36</v>
      </c>
    </row>
    <row r="53" spans="1:22" s="36" customFormat="1" ht="15">
      <c r="A53" s="6" t="s">
        <v>143</v>
      </c>
      <c r="B53" s="57" t="s">
        <v>70</v>
      </c>
      <c r="C53" s="62">
        <v>4</v>
      </c>
      <c r="D53" s="62">
        <v>120</v>
      </c>
      <c r="E53" s="62">
        <v>60</v>
      </c>
      <c r="F53" s="62">
        <v>28</v>
      </c>
      <c r="G53" s="62"/>
      <c r="H53" s="10">
        <v>32</v>
      </c>
      <c r="I53" s="10"/>
      <c r="J53" s="10"/>
      <c r="K53" s="10">
        <v>60</v>
      </c>
      <c r="L53" s="62"/>
      <c r="M53" s="62"/>
      <c r="N53" s="62"/>
      <c r="O53" s="62" t="s">
        <v>93</v>
      </c>
      <c r="P53" s="62"/>
      <c r="Q53" s="62"/>
      <c r="R53" s="62"/>
      <c r="S53" s="62"/>
      <c r="T53" s="62"/>
      <c r="U53" s="62">
        <v>4</v>
      </c>
      <c r="V53" s="4" t="s">
        <v>43</v>
      </c>
    </row>
    <row r="54" spans="1:22" s="36" customFormat="1" ht="15" customHeight="1">
      <c r="A54" s="6" t="s">
        <v>144</v>
      </c>
      <c r="B54" s="57" t="s">
        <v>71</v>
      </c>
      <c r="C54" s="62">
        <v>6</v>
      </c>
      <c r="D54" s="62">
        <v>180</v>
      </c>
      <c r="E54" s="62">
        <v>90</v>
      </c>
      <c r="F54" s="62">
        <v>40</v>
      </c>
      <c r="G54" s="62"/>
      <c r="H54" s="10">
        <v>50</v>
      </c>
      <c r="I54" s="10"/>
      <c r="J54" s="10"/>
      <c r="K54" s="10">
        <v>90</v>
      </c>
      <c r="L54" s="62"/>
      <c r="M54" s="62"/>
      <c r="N54" s="62"/>
      <c r="O54" s="62"/>
      <c r="P54" s="62">
        <v>6</v>
      </c>
      <c r="Q54" s="62"/>
      <c r="R54" s="62"/>
      <c r="S54" s="62"/>
      <c r="T54" s="62"/>
      <c r="U54" s="62"/>
      <c r="V54" s="4" t="s">
        <v>39</v>
      </c>
    </row>
    <row r="55" spans="1:22" s="3" customFormat="1" ht="17.25" customHeight="1">
      <c r="A55" s="6" t="s">
        <v>145</v>
      </c>
      <c r="B55" s="57" t="s">
        <v>72</v>
      </c>
      <c r="C55" s="62">
        <v>10</v>
      </c>
      <c r="D55" s="62">
        <v>300</v>
      </c>
      <c r="E55" s="62">
        <v>150</v>
      </c>
      <c r="F55" s="62">
        <v>70</v>
      </c>
      <c r="G55" s="62"/>
      <c r="H55" s="10">
        <v>80</v>
      </c>
      <c r="I55" s="10"/>
      <c r="J55" s="11"/>
      <c r="K55" s="10">
        <v>150</v>
      </c>
      <c r="L55" s="62"/>
      <c r="N55" s="62"/>
      <c r="O55" s="62"/>
      <c r="P55" s="56"/>
      <c r="Q55" s="62">
        <v>3</v>
      </c>
      <c r="R55" s="62">
        <v>3</v>
      </c>
      <c r="S55" s="62">
        <v>4</v>
      </c>
      <c r="T55" s="62"/>
      <c r="U55" s="62"/>
      <c r="V55" s="4" t="s">
        <v>204</v>
      </c>
    </row>
    <row r="56" spans="1:22" s="3" customFormat="1" ht="24" customHeight="1">
      <c r="A56" s="6" t="s">
        <v>146</v>
      </c>
      <c r="B56" s="57" t="s">
        <v>73</v>
      </c>
      <c r="C56" s="62">
        <v>4</v>
      </c>
      <c r="D56" s="62">
        <v>120</v>
      </c>
      <c r="E56" s="62">
        <v>60</v>
      </c>
      <c r="F56" s="62">
        <v>28</v>
      </c>
      <c r="G56" s="62"/>
      <c r="H56" s="10">
        <v>32</v>
      </c>
      <c r="I56" s="10"/>
      <c r="J56" s="11"/>
      <c r="K56" s="10">
        <v>60</v>
      </c>
      <c r="L56" s="62"/>
      <c r="M56" s="62"/>
      <c r="N56" s="62"/>
      <c r="O56" s="62"/>
      <c r="P56" s="62">
        <v>4</v>
      </c>
      <c r="Q56" s="62"/>
      <c r="R56" s="62"/>
      <c r="S56" s="62" t="s">
        <v>93</v>
      </c>
      <c r="T56" s="62"/>
      <c r="U56" s="62"/>
      <c r="V56" s="4" t="s">
        <v>39</v>
      </c>
    </row>
    <row r="57" spans="1:22" s="3" customFormat="1" ht="12.75" customHeight="1">
      <c r="A57" s="6" t="s">
        <v>147</v>
      </c>
      <c r="B57" s="57" t="s">
        <v>74</v>
      </c>
      <c r="C57" s="62">
        <v>7</v>
      </c>
      <c r="D57" s="62">
        <v>210</v>
      </c>
      <c r="E57" s="62">
        <v>105</v>
      </c>
      <c r="F57" s="62">
        <v>50</v>
      </c>
      <c r="G57" s="62"/>
      <c r="H57" s="10">
        <v>55</v>
      </c>
      <c r="I57" s="10"/>
      <c r="J57" s="11"/>
      <c r="K57" s="10">
        <v>105</v>
      </c>
      <c r="L57" s="62"/>
      <c r="M57" s="62"/>
      <c r="N57" s="62"/>
      <c r="O57" s="62"/>
      <c r="P57" s="62"/>
      <c r="Q57" s="62"/>
      <c r="R57" s="62">
        <v>3</v>
      </c>
      <c r="S57" s="62">
        <v>2</v>
      </c>
      <c r="T57" s="62">
        <v>2</v>
      </c>
      <c r="U57" s="62"/>
      <c r="V57" s="4" t="s">
        <v>205</v>
      </c>
    </row>
    <row r="58" spans="1:22" s="3" customFormat="1" ht="13.5" customHeight="1">
      <c r="A58" s="6" t="s">
        <v>148</v>
      </c>
      <c r="B58" s="57" t="s">
        <v>75</v>
      </c>
      <c r="C58" s="62">
        <v>9</v>
      </c>
      <c r="D58" s="62">
        <v>270</v>
      </c>
      <c r="E58" s="62">
        <v>135</v>
      </c>
      <c r="F58" s="62">
        <v>65</v>
      </c>
      <c r="G58" s="62"/>
      <c r="H58" s="10">
        <v>70</v>
      </c>
      <c r="I58" s="10"/>
      <c r="J58" s="11"/>
      <c r="K58" s="10">
        <v>135</v>
      </c>
      <c r="L58" s="62"/>
      <c r="M58" s="62"/>
      <c r="N58" s="62"/>
      <c r="O58" s="62"/>
      <c r="P58" s="62"/>
      <c r="Q58" s="62"/>
      <c r="R58" s="62">
        <v>4</v>
      </c>
      <c r="S58" s="62">
        <v>5</v>
      </c>
      <c r="T58" s="62"/>
      <c r="U58" s="62"/>
      <c r="V58" s="4" t="s">
        <v>92</v>
      </c>
    </row>
    <row r="59" spans="1:22" s="3" customFormat="1" ht="16.5" customHeight="1">
      <c r="A59" s="6" t="s">
        <v>149</v>
      </c>
      <c r="B59" s="57" t="s">
        <v>76</v>
      </c>
      <c r="C59" s="62">
        <v>9</v>
      </c>
      <c r="D59" s="62">
        <v>270</v>
      </c>
      <c r="E59" s="62">
        <v>135</v>
      </c>
      <c r="F59" s="62">
        <v>65</v>
      </c>
      <c r="G59" s="62"/>
      <c r="H59" s="10">
        <v>70</v>
      </c>
      <c r="I59" s="10"/>
      <c r="J59" s="11"/>
      <c r="K59" s="10">
        <v>135</v>
      </c>
      <c r="L59" s="62"/>
      <c r="M59" s="62"/>
      <c r="O59" s="62"/>
      <c r="P59" s="62"/>
      <c r="Q59" s="62"/>
      <c r="R59" s="62"/>
      <c r="S59" s="62">
        <v>4</v>
      </c>
      <c r="T59" s="62">
        <v>5</v>
      </c>
      <c r="U59" s="62"/>
      <c r="V59" s="4" t="s">
        <v>55</v>
      </c>
    </row>
    <row r="60" spans="1:22" s="3" customFormat="1" ht="15.75" customHeight="1">
      <c r="A60" s="6" t="s">
        <v>150</v>
      </c>
      <c r="B60" s="57" t="s">
        <v>78</v>
      </c>
      <c r="C60" s="62">
        <v>10</v>
      </c>
      <c r="D60" s="62">
        <v>300</v>
      </c>
      <c r="E60" s="62">
        <v>150</v>
      </c>
      <c r="F60" s="62">
        <v>70</v>
      </c>
      <c r="G60" s="62"/>
      <c r="H60" s="10">
        <v>80</v>
      </c>
      <c r="I60" s="10"/>
      <c r="J60" s="11"/>
      <c r="K60" s="10">
        <v>150</v>
      </c>
      <c r="L60" s="62"/>
      <c r="M60" s="62"/>
      <c r="N60" s="62"/>
      <c r="P60" s="62"/>
      <c r="Q60" s="62"/>
      <c r="R60" s="62"/>
      <c r="S60" s="62"/>
      <c r="T60" s="62">
        <v>3</v>
      </c>
      <c r="U60" s="62">
        <v>7</v>
      </c>
      <c r="V60" s="4" t="s">
        <v>77</v>
      </c>
    </row>
    <row r="61" spans="1:22" s="3" customFormat="1" ht="27" customHeight="1">
      <c r="A61" s="6" t="s">
        <v>151</v>
      </c>
      <c r="B61" s="57" t="s">
        <v>79</v>
      </c>
      <c r="C61" s="62">
        <v>8</v>
      </c>
      <c r="D61" s="62">
        <v>240</v>
      </c>
      <c r="E61" s="62">
        <v>120</v>
      </c>
      <c r="F61" s="62">
        <v>56</v>
      </c>
      <c r="G61" s="62"/>
      <c r="H61" s="10">
        <v>64</v>
      </c>
      <c r="I61" s="10"/>
      <c r="J61" s="11"/>
      <c r="K61" s="10">
        <v>120</v>
      </c>
      <c r="L61" s="62"/>
      <c r="M61" s="62"/>
      <c r="N61" s="62"/>
      <c r="O61" s="62"/>
      <c r="P61" s="62"/>
      <c r="Q61" s="62">
        <v>4</v>
      </c>
      <c r="R61" s="62">
        <v>4</v>
      </c>
      <c r="S61" s="62"/>
      <c r="T61" s="62"/>
      <c r="U61" s="62"/>
      <c r="V61" s="4" t="s">
        <v>198</v>
      </c>
    </row>
    <row r="62" spans="1:22" s="3" customFormat="1" ht="15.75" customHeight="1">
      <c r="A62" s="6" t="s">
        <v>152</v>
      </c>
      <c r="B62" s="57" t="s">
        <v>80</v>
      </c>
      <c r="C62" s="62">
        <v>8</v>
      </c>
      <c r="D62" s="62">
        <v>240</v>
      </c>
      <c r="E62" s="62">
        <v>120</v>
      </c>
      <c r="F62" s="62">
        <v>56</v>
      </c>
      <c r="G62" s="62"/>
      <c r="H62" s="10">
        <v>64</v>
      </c>
      <c r="I62" s="10"/>
      <c r="J62" s="11"/>
      <c r="K62" s="10">
        <v>120</v>
      </c>
      <c r="L62" s="62"/>
      <c r="M62" s="62"/>
      <c r="N62" s="62"/>
      <c r="O62" s="8"/>
      <c r="P62" s="62"/>
      <c r="Q62" s="62"/>
      <c r="R62" s="62"/>
      <c r="S62" s="62"/>
      <c r="T62" s="62">
        <v>4</v>
      </c>
      <c r="U62" s="62">
        <v>4</v>
      </c>
      <c r="V62" s="4" t="s">
        <v>77</v>
      </c>
    </row>
    <row r="63" spans="1:22" s="3" customFormat="1" ht="17.25" customHeight="1">
      <c r="A63" s="6" t="s">
        <v>153</v>
      </c>
      <c r="B63" s="57" t="s">
        <v>81</v>
      </c>
      <c r="C63" s="62">
        <v>4</v>
      </c>
      <c r="D63" s="62">
        <v>120</v>
      </c>
      <c r="E63" s="62">
        <v>60</v>
      </c>
      <c r="F63" s="62">
        <v>32</v>
      </c>
      <c r="G63" s="62"/>
      <c r="H63" s="10">
        <v>28</v>
      </c>
      <c r="I63" s="10"/>
      <c r="J63" s="11"/>
      <c r="K63" s="10">
        <v>60</v>
      </c>
      <c r="L63" s="62"/>
      <c r="M63" s="62"/>
      <c r="N63" s="62"/>
      <c r="O63" s="62"/>
      <c r="P63" s="62"/>
      <c r="Q63" s="62">
        <v>4</v>
      </c>
      <c r="R63" s="62"/>
      <c r="S63" s="62"/>
      <c r="T63" s="62"/>
      <c r="U63" s="62"/>
      <c r="V63" s="4" t="s">
        <v>36</v>
      </c>
    </row>
    <row r="64" spans="1:22" s="3" customFormat="1" ht="19.5" customHeight="1">
      <c r="A64" s="7"/>
      <c r="B64" s="18" t="s">
        <v>82</v>
      </c>
      <c r="C64" s="6">
        <f>SUM(C40:C63)</f>
        <v>150</v>
      </c>
      <c r="D64" s="6">
        <f>SUM(D40:D63)</f>
        <v>4500</v>
      </c>
      <c r="E64" s="6">
        <f>SUM(E40:E63)</f>
        <v>2250</v>
      </c>
      <c r="F64" s="6">
        <f>SUM(F40:F63)</f>
        <v>1055</v>
      </c>
      <c r="G64" s="6"/>
      <c r="H64" s="9">
        <f>SUM(H40:H63)</f>
        <v>1195</v>
      </c>
      <c r="I64" s="9"/>
      <c r="J64" s="24"/>
      <c r="K64" s="9">
        <f>SUM(K40:K63)</f>
        <v>2250</v>
      </c>
      <c r="L64" s="6"/>
      <c r="M64" s="6"/>
      <c r="N64" s="62"/>
      <c r="O64" s="62"/>
      <c r="P64" s="62"/>
      <c r="Q64" s="62"/>
      <c r="R64" s="62"/>
      <c r="S64" s="62"/>
      <c r="T64" s="62"/>
      <c r="U64" s="62"/>
      <c r="V64" s="7"/>
    </row>
    <row r="65" spans="1:22" s="22" customFormat="1" ht="28.5" customHeight="1">
      <c r="A65" s="4"/>
      <c r="B65" s="18" t="s">
        <v>154</v>
      </c>
      <c r="C65" s="6">
        <v>62</v>
      </c>
      <c r="D65" s="6">
        <v>1860</v>
      </c>
      <c r="E65" s="6"/>
      <c r="F65" s="6"/>
      <c r="G65" s="6"/>
      <c r="H65" s="6"/>
      <c r="I65" s="6"/>
      <c r="J65" s="6"/>
      <c r="K65" s="6"/>
      <c r="L65" s="6"/>
      <c r="M65" s="6"/>
      <c r="N65" s="62"/>
      <c r="O65" s="62"/>
      <c r="P65" s="62"/>
      <c r="Q65" s="62"/>
      <c r="R65" s="62"/>
      <c r="S65" s="62"/>
      <c r="T65" s="62"/>
      <c r="U65" s="62"/>
      <c r="V65" s="4"/>
    </row>
    <row r="66" spans="1:22" s="3" customFormat="1">
      <c r="A66" s="4" t="s">
        <v>155</v>
      </c>
      <c r="B66" s="23" t="s">
        <v>16</v>
      </c>
      <c r="C66" s="6">
        <v>41</v>
      </c>
      <c r="D66" s="35"/>
      <c r="E66" s="35"/>
      <c r="F66" s="220" t="s">
        <v>93</v>
      </c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1"/>
    </row>
    <row r="67" spans="1:22" s="3" customFormat="1">
      <c r="A67" s="4" t="s">
        <v>156</v>
      </c>
      <c r="B67" s="57" t="s">
        <v>215</v>
      </c>
      <c r="C67" s="62">
        <v>3</v>
      </c>
      <c r="D67" s="62">
        <v>90</v>
      </c>
      <c r="E67" s="62">
        <v>45</v>
      </c>
      <c r="F67" s="62">
        <v>20</v>
      </c>
      <c r="G67" s="62"/>
      <c r="H67" s="10">
        <v>25</v>
      </c>
      <c r="I67" s="10"/>
      <c r="J67" s="11"/>
      <c r="K67" s="10">
        <v>45</v>
      </c>
      <c r="L67" s="62"/>
      <c r="M67" s="62"/>
      <c r="N67" s="62" t="s">
        <v>93</v>
      </c>
      <c r="O67" s="62"/>
      <c r="P67" s="62"/>
      <c r="Q67" s="62"/>
      <c r="R67" s="62">
        <v>3</v>
      </c>
      <c r="S67" s="62"/>
      <c r="T67" s="62"/>
      <c r="U67" s="62"/>
      <c r="V67" s="4" t="s">
        <v>38</v>
      </c>
    </row>
    <row r="68" spans="1:22" s="3" customFormat="1" ht="25.5">
      <c r="A68" s="4" t="s">
        <v>157</v>
      </c>
      <c r="B68" s="57" t="s">
        <v>207</v>
      </c>
      <c r="C68" s="62">
        <v>6</v>
      </c>
      <c r="D68" s="62">
        <v>90</v>
      </c>
      <c r="E68" s="62">
        <v>45</v>
      </c>
      <c r="F68" s="62">
        <v>20</v>
      </c>
      <c r="G68" s="62"/>
      <c r="H68" s="10">
        <v>25</v>
      </c>
      <c r="I68" s="10"/>
      <c r="J68" s="11"/>
      <c r="K68" s="10">
        <v>45</v>
      </c>
      <c r="L68" s="62"/>
      <c r="M68" s="62"/>
      <c r="N68" s="62"/>
      <c r="O68" s="62"/>
      <c r="P68" s="62">
        <v>3</v>
      </c>
      <c r="Q68" s="62">
        <v>3</v>
      </c>
      <c r="R68" s="62"/>
      <c r="S68" s="62"/>
      <c r="T68" s="62"/>
      <c r="U68" s="62"/>
      <c r="V68" s="4" t="s">
        <v>214</v>
      </c>
    </row>
    <row r="69" spans="1:22" s="3" customFormat="1" ht="24.75" customHeight="1">
      <c r="A69" s="4" t="s">
        <v>158</v>
      </c>
      <c r="B69" s="57" t="s">
        <v>192</v>
      </c>
      <c r="C69" s="62">
        <v>3</v>
      </c>
      <c r="D69" s="62">
        <v>90</v>
      </c>
      <c r="E69" s="62">
        <v>45</v>
      </c>
      <c r="F69" s="62">
        <v>20</v>
      </c>
      <c r="G69" s="62"/>
      <c r="H69" s="10">
        <v>25</v>
      </c>
      <c r="I69" s="10"/>
      <c r="J69" s="11"/>
      <c r="K69" s="10">
        <v>45</v>
      </c>
      <c r="L69" s="62"/>
      <c r="M69" s="62"/>
      <c r="N69" s="62"/>
      <c r="O69" s="62" t="s">
        <v>93</v>
      </c>
      <c r="P69" s="62"/>
      <c r="Q69" s="62"/>
      <c r="R69" s="62"/>
      <c r="S69" s="62">
        <v>3</v>
      </c>
      <c r="U69" s="62"/>
      <c r="V69" s="4" t="s">
        <v>37</v>
      </c>
    </row>
    <row r="70" spans="1:22" s="3" customFormat="1">
      <c r="A70" s="4" t="s">
        <v>159</v>
      </c>
      <c r="B70" s="58" t="s">
        <v>208</v>
      </c>
      <c r="C70" s="62">
        <v>3</v>
      </c>
      <c r="D70" s="62">
        <v>120</v>
      </c>
      <c r="E70" s="62">
        <v>60</v>
      </c>
      <c r="F70" s="62">
        <v>28</v>
      </c>
      <c r="G70" s="62"/>
      <c r="H70" s="62">
        <v>32</v>
      </c>
      <c r="I70" s="62"/>
      <c r="J70" s="62"/>
      <c r="K70" s="10">
        <v>60</v>
      </c>
      <c r="L70" s="62"/>
      <c r="M70" s="62"/>
      <c r="N70" s="62"/>
      <c r="O70" s="62" t="s">
        <v>93</v>
      </c>
      <c r="P70" s="62">
        <v>3</v>
      </c>
      <c r="Q70" s="62"/>
      <c r="R70" s="62"/>
      <c r="T70" s="62"/>
      <c r="U70" s="62"/>
      <c r="V70" s="4" t="s">
        <v>39</v>
      </c>
    </row>
    <row r="71" spans="1:22" s="3" customFormat="1" ht="25.5">
      <c r="A71" s="4" t="s">
        <v>160</v>
      </c>
      <c r="B71" s="58" t="s">
        <v>187</v>
      </c>
      <c r="C71" s="62">
        <v>4</v>
      </c>
      <c r="D71" s="62">
        <v>120</v>
      </c>
      <c r="E71" s="62">
        <v>60</v>
      </c>
      <c r="F71" s="62">
        <v>28</v>
      </c>
      <c r="G71" s="62"/>
      <c r="H71" s="62">
        <v>32</v>
      </c>
      <c r="I71" s="62"/>
      <c r="J71" s="62"/>
      <c r="K71" s="10">
        <v>60</v>
      </c>
      <c r="L71" s="62"/>
      <c r="M71" s="62"/>
      <c r="N71" s="62"/>
      <c r="O71" s="62"/>
      <c r="P71" s="62"/>
      <c r="Q71" s="62" t="s">
        <v>93</v>
      </c>
      <c r="R71" s="62"/>
      <c r="S71" s="62"/>
      <c r="T71" s="62">
        <v>4</v>
      </c>
      <c r="U71" s="62"/>
      <c r="V71" s="4" t="s">
        <v>51</v>
      </c>
    </row>
    <row r="72" spans="1:22" s="3" customFormat="1">
      <c r="A72" s="4" t="s">
        <v>161</v>
      </c>
      <c r="B72" s="57" t="s">
        <v>209</v>
      </c>
      <c r="C72" s="62">
        <v>4</v>
      </c>
      <c r="D72" s="62">
        <v>120</v>
      </c>
      <c r="E72" s="62">
        <v>60</v>
      </c>
      <c r="F72" s="62">
        <v>28</v>
      </c>
      <c r="G72" s="62"/>
      <c r="H72" s="62">
        <v>32</v>
      </c>
      <c r="I72" s="62"/>
      <c r="J72" s="62"/>
      <c r="K72" s="10">
        <v>60</v>
      </c>
      <c r="L72" s="62"/>
      <c r="M72" s="62"/>
      <c r="N72" s="62"/>
      <c r="O72" s="62"/>
      <c r="P72" s="62"/>
      <c r="Q72" s="62"/>
      <c r="R72" s="62">
        <v>4</v>
      </c>
      <c r="S72" s="62"/>
      <c r="T72" s="62"/>
      <c r="U72" s="62"/>
      <c r="V72" s="4" t="s">
        <v>38</v>
      </c>
    </row>
    <row r="73" spans="1:22" s="3" customFormat="1">
      <c r="A73" s="4" t="s">
        <v>162</v>
      </c>
      <c r="B73" s="57" t="s">
        <v>210</v>
      </c>
      <c r="C73" s="62">
        <v>3</v>
      </c>
      <c r="D73" s="62">
        <v>90</v>
      </c>
      <c r="E73" s="62">
        <v>45</v>
      </c>
      <c r="F73" s="62">
        <v>20</v>
      </c>
      <c r="G73" s="62"/>
      <c r="H73" s="10">
        <v>25</v>
      </c>
      <c r="I73" s="10"/>
      <c r="J73" s="11"/>
      <c r="K73" s="10">
        <v>45</v>
      </c>
      <c r="L73" s="62"/>
      <c r="M73" s="62"/>
      <c r="N73" s="62"/>
      <c r="O73" s="62"/>
      <c r="P73" s="62"/>
      <c r="Q73" s="62"/>
      <c r="R73" s="62" t="s">
        <v>93</v>
      </c>
      <c r="S73" s="62"/>
      <c r="T73" s="62"/>
      <c r="U73" s="62">
        <v>3</v>
      </c>
      <c r="V73" s="4" t="s">
        <v>43</v>
      </c>
    </row>
    <row r="74" spans="1:22" s="3" customFormat="1" ht="26.25" customHeight="1">
      <c r="A74" s="4" t="s">
        <v>163</v>
      </c>
      <c r="B74" s="57" t="s">
        <v>211</v>
      </c>
      <c r="C74" s="62">
        <v>6</v>
      </c>
      <c r="D74" s="62">
        <v>240</v>
      </c>
      <c r="E74" s="62">
        <v>120</v>
      </c>
      <c r="F74" s="62">
        <v>60</v>
      </c>
      <c r="G74" s="62"/>
      <c r="H74" s="62">
        <v>60</v>
      </c>
      <c r="I74" s="62"/>
      <c r="J74" s="62"/>
      <c r="K74" s="10">
        <v>120</v>
      </c>
      <c r="L74" s="62"/>
      <c r="M74" s="62"/>
      <c r="N74" s="62"/>
      <c r="O74" s="62">
        <v>6</v>
      </c>
      <c r="P74" s="62"/>
      <c r="Q74" s="62"/>
      <c r="R74" s="62" t="s">
        <v>93</v>
      </c>
      <c r="S74" s="62"/>
      <c r="T74" s="62"/>
      <c r="U74" s="62"/>
      <c r="V74" s="4" t="s">
        <v>19</v>
      </c>
    </row>
    <row r="75" spans="1:22" s="3" customFormat="1" ht="24" customHeight="1">
      <c r="A75" s="4" t="s">
        <v>164</v>
      </c>
      <c r="B75" s="57" t="s">
        <v>212</v>
      </c>
      <c r="C75" s="62">
        <v>4</v>
      </c>
      <c r="D75" s="62">
        <v>120</v>
      </c>
      <c r="E75" s="62">
        <v>60</v>
      </c>
      <c r="F75" s="62">
        <v>28</v>
      </c>
      <c r="G75" s="62"/>
      <c r="H75" s="62">
        <v>32</v>
      </c>
      <c r="I75" s="62"/>
      <c r="J75" s="62"/>
      <c r="K75" s="10">
        <v>60</v>
      </c>
      <c r="L75" s="62"/>
      <c r="M75" s="62"/>
      <c r="N75" s="62"/>
      <c r="O75" s="62"/>
      <c r="P75" s="62"/>
      <c r="Q75" s="62"/>
      <c r="R75" s="62"/>
      <c r="S75" s="62">
        <v>4</v>
      </c>
      <c r="T75" s="62"/>
      <c r="U75" s="62"/>
      <c r="V75" s="4" t="s">
        <v>37</v>
      </c>
    </row>
    <row r="76" spans="1:22" s="3" customFormat="1" ht="25.5">
      <c r="A76" s="4" t="s">
        <v>165</v>
      </c>
      <c r="B76" s="57" t="s">
        <v>213</v>
      </c>
      <c r="C76" s="62">
        <v>5</v>
      </c>
      <c r="D76" s="62">
        <v>150</v>
      </c>
      <c r="E76" s="62">
        <v>75</v>
      </c>
      <c r="F76" s="62">
        <v>35</v>
      </c>
      <c r="G76" s="62"/>
      <c r="H76" s="10">
        <v>40</v>
      </c>
      <c r="I76" s="10"/>
      <c r="J76" s="11"/>
      <c r="K76" s="10">
        <v>75</v>
      </c>
      <c r="L76" s="62"/>
      <c r="M76" s="62"/>
      <c r="N76" s="62"/>
      <c r="O76" s="62"/>
      <c r="P76" s="62"/>
      <c r="Q76" s="62"/>
      <c r="R76" s="62"/>
      <c r="S76" s="62"/>
      <c r="T76" s="62">
        <v>3</v>
      </c>
      <c r="U76" s="62">
        <v>2</v>
      </c>
      <c r="V76" s="4" t="s">
        <v>77</v>
      </c>
    </row>
    <row r="77" spans="1:22" s="3" customFormat="1" ht="13.5" thickBot="1">
      <c r="A77" s="7"/>
      <c r="B77" s="18" t="s">
        <v>82</v>
      </c>
      <c r="C77" s="6">
        <f>SUM(C67:C76)</f>
        <v>41</v>
      </c>
      <c r="D77" s="6">
        <f>SUM(D67:D76)</f>
        <v>1230</v>
      </c>
      <c r="E77" s="6">
        <f>SUM(E67:E76)</f>
        <v>615</v>
      </c>
      <c r="F77" s="6">
        <f>SUM(F67:F76)</f>
        <v>287</v>
      </c>
      <c r="G77" s="6"/>
      <c r="H77" s="9">
        <f>SUM(H67:H76)</f>
        <v>328</v>
      </c>
      <c r="I77" s="9"/>
      <c r="J77" s="24"/>
      <c r="K77" s="9">
        <f>SUM(K67:K76)</f>
        <v>615</v>
      </c>
      <c r="L77" s="6"/>
      <c r="M77" s="6"/>
      <c r="N77" s="62"/>
      <c r="O77" s="62"/>
      <c r="P77" s="62"/>
      <c r="Q77" s="62"/>
      <c r="R77" s="62"/>
      <c r="S77" s="62"/>
      <c r="T77" s="62"/>
      <c r="U77" s="62"/>
      <c r="V77" s="7"/>
    </row>
    <row r="78" spans="1:22" s="22" customFormat="1" ht="26.25" thickBot="1">
      <c r="A78" s="7" t="s">
        <v>166</v>
      </c>
      <c r="B78" s="64" t="s">
        <v>193</v>
      </c>
      <c r="C78" s="6">
        <v>21</v>
      </c>
      <c r="D78" s="6"/>
      <c r="E78" s="6"/>
      <c r="F78" s="6"/>
      <c r="G78" s="6"/>
      <c r="H78" s="9"/>
      <c r="I78" s="9"/>
      <c r="J78" s="24"/>
      <c r="K78" s="9"/>
      <c r="L78" s="6"/>
      <c r="M78" s="6"/>
      <c r="N78" s="62"/>
      <c r="O78" s="62"/>
      <c r="P78" s="62"/>
      <c r="Q78" s="62"/>
      <c r="R78" s="62"/>
      <c r="S78" s="62"/>
      <c r="T78" s="62"/>
      <c r="U78" s="62"/>
      <c r="V78" s="7"/>
    </row>
    <row r="79" spans="1:22" s="22" customFormat="1" ht="16.5" customHeight="1">
      <c r="A79" s="4" t="s">
        <v>167</v>
      </c>
      <c r="B79" s="57" t="s">
        <v>188</v>
      </c>
      <c r="C79" s="62">
        <v>5</v>
      </c>
      <c r="D79" s="62">
        <v>150</v>
      </c>
      <c r="E79" s="62">
        <v>75</v>
      </c>
      <c r="F79" s="62">
        <v>35</v>
      </c>
      <c r="G79" s="62"/>
      <c r="H79" s="10">
        <v>40</v>
      </c>
      <c r="I79" s="10"/>
      <c r="J79" s="11"/>
      <c r="K79" s="10">
        <v>75</v>
      </c>
      <c r="L79" s="62"/>
      <c r="M79" s="62"/>
      <c r="N79" s="62" t="s">
        <v>93</v>
      </c>
      <c r="O79" s="62"/>
      <c r="P79" s="62"/>
      <c r="Q79" s="62"/>
      <c r="R79" s="62">
        <v>5</v>
      </c>
      <c r="S79" s="62"/>
      <c r="T79" s="62"/>
      <c r="U79" s="62"/>
      <c r="V79" s="4" t="s">
        <v>38</v>
      </c>
    </row>
    <row r="80" spans="1:22" s="3" customFormat="1" ht="16.5" customHeight="1">
      <c r="A80" s="4" t="s">
        <v>168</v>
      </c>
      <c r="B80" s="57" t="s">
        <v>189</v>
      </c>
      <c r="C80" s="62">
        <v>4</v>
      </c>
      <c r="D80" s="62">
        <v>120</v>
      </c>
      <c r="E80" s="62">
        <v>60</v>
      </c>
      <c r="F80" s="62">
        <v>24</v>
      </c>
      <c r="G80" s="62"/>
      <c r="H80" s="62">
        <v>36</v>
      </c>
      <c r="I80" s="62"/>
      <c r="J80" s="62"/>
      <c r="K80" s="10">
        <v>60</v>
      </c>
      <c r="L80" s="62">
        <v>4</v>
      </c>
      <c r="M80" s="62"/>
      <c r="N80" s="62"/>
      <c r="O80" s="62"/>
      <c r="P80" s="62"/>
      <c r="Q80" s="62"/>
      <c r="R80" s="62"/>
      <c r="S80" s="62"/>
      <c r="T80" s="62"/>
      <c r="U80" s="62"/>
      <c r="V80" s="4" t="s">
        <v>10</v>
      </c>
    </row>
    <row r="81" spans="1:22" s="3" customFormat="1" ht="13.5" hidden="1" thickBot="1">
      <c r="A81" s="4" t="s">
        <v>168</v>
      </c>
      <c r="B81" s="65" t="s">
        <v>196</v>
      </c>
      <c r="C81" s="62">
        <v>4</v>
      </c>
      <c r="D81" s="62"/>
      <c r="E81" s="62"/>
      <c r="F81" s="62"/>
      <c r="G81" s="62"/>
      <c r="H81" s="62"/>
      <c r="I81" s="62"/>
      <c r="J81" s="62"/>
      <c r="K81" s="10"/>
      <c r="L81" s="6"/>
      <c r="M81" s="6"/>
      <c r="N81" s="62"/>
      <c r="O81" s="62"/>
      <c r="P81" s="62"/>
      <c r="Q81" s="62"/>
      <c r="R81" s="62" t="s">
        <v>194</v>
      </c>
      <c r="S81" s="62"/>
      <c r="T81" s="62"/>
      <c r="U81" s="62"/>
      <c r="V81" s="62"/>
    </row>
    <row r="82" spans="1:22" s="3" customFormat="1">
      <c r="A82" s="4" t="s">
        <v>169</v>
      </c>
      <c r="B82" s="168" t="s">
        <v>200</v>
      </c>
      <c r="C82" s="62">
        <v>2</v>
      </c>
      <c r="D82" s="62">
        <f>C82*30</f>
        <v>60</v>
      </c>
      <c r="E82" s="10">
        <f>D82/2</f>
        <v>30</v>
      </c>
      <c r="F82" s="62">
        <v>14</v>
      </c>
      <c r="G82" s="62"/>
      <c r="H82" s="10"/>
      <c r="I82" s="10">
        <v>16</v>
      </c>
      <c r="J82" s="10"/>
      <c r="K82" s="10">
        <v>30</v>
      </c>
      <c r="L82" s="62"/>
      <c r="M82" s="62"/>
      <c r="N82" s="62"/>
      <c r="O82" s="62"/>
      <c r="P82" s="40">
        <v>2</v>
      </c>
      <c r="Q82" s="40"/>
      <c r="R82" s="62"/>
      <c r="S82" s="62"/>
      <c r="T82" s="62"/>
      <c r="U82" s="62"/>
      <c r="V82" s="4" t="s">
        <v>39</v>
      </c>
    </row>
    <row r="83" spans="1:22" s="3" customFormat="1" ht="24" customHeight="1">
      <c r="A83" s="4" t="s">
        <v>170</v>
      </c>
      <c r="B83" s="57" t="s">
        <v>216</v>
      </c>
      <c r="C83" s="62">
        <v>5</v>
      </c>
      <c r="D83" s="62">
        <v>150</v>
      </c>
      <c r="E83" s="62">
        <v>75</v>
      </c>
      <c r="F83" s="62">
        <v>35</v>
      </c>
      <c r="G83" s="62"/>
      <c r="H83" s="10">
        <v>40</v>
      </c>
      <c r="I83" s="10"/>
      <c r="J83" s="11"/>
      <c r="K83" s="10">
        <v>75</v>
      </c>
      <c r="L83" s="62"/>
      <c r="M83" s="62"/>
      <c r="N83" s="62"/>
      <c r="O83" s="62"/>
      <c r="P83" s="62"/>
      <c r="Q83" s="62">
        <v>5</v>
      </c>
      <c r="R83" s="62"/>
      <c r="S83" s="62"/>
      <c r="T83" s="62"/>
      <c r="U83" s="62"/>
      <c r="V83" s="4" t="s">
        <v>36</v>
      </c>
    </row>
    <row r="84" spans="1:22" s="3" customFormat="1" ht="24.75" customHeight="1">
      <c r="A84" s="4" t="s">
        <v>171</v>
      </c>
      <c r="B84" s="57" t="s">
        <v>195</v>
      </c>
      <c r="C84" s="62">
        <v>5</v>
      </c>
      <c r="D84" s="62">
        <v>150</v>
      </c>
      <c r="E84" s="62">
        <v>75</v>
      </c>
      <c r="F84" s="62">
        <v>35</v>
      </c>
      <c r="G84" s="62"/>
      <c r="H84" s="10">
        <v>40</v>
      </c>
      <c r="I84" s="10"/>
      <c r="J84" s="11"/>
      <c r="K84" s="10">
        <v>75</v>
      </c>
      <c r="L84" s="62"/>
      <c r="M84" s="62"/>
      <c r="N84" s="62"/>
      <c r="O84" s="62"/>
      <c r="P84" s="62"/>
      <c r="Q84" s="62"/>
      <c r="R84" s="62"/>
      <c r="S84" s="62">
        <v>2</v>
      </c>
      <c r="T84" s="62">
        <v>3</v>
      </c>
      <c r="U84" s="62"/>
      <c r="V84" s="4" t="s">
        <v>55</v>
      </c>
    </row>
    <row r="85" spans="1:22" s="3" customFormat="1" ht="18" customHeight="1">
      <c r="A85" s="66"/>
      <c r="B85" s="18" t="s">
        <v>82</v>
      </c>
      <c r="C85" s="6">
        <v>21</v>
      </c>
      <c r="D85" s="6">
        <f>SUM(D79:D84)</f>
        <v>630</v>
      </c>
      <c r="E85" s="6">
        <f>SUM(E79:E84)</f>
        <v>315</v>
      </c>
      <c r="F85" s="6">
        <f>SUM(F79:F84)</f>
        <v>143</v>
      </c>
      <c r="G85" s="6"/>
      <c r="H85" s="9">
        <f>SUM(H79:H84)</f>
        <v>156</v>
      </c>
      <c r="I85" s="9">
        <v>16</v>
      </c>
      <c r="J85" s="24"/>
      <c r="K85" s="9">
        <f>SUM(K79:K84)</f>
        <v>315</v>
      </c>
      <c r="L85" s="6"/>
      <c r="M85" s="6"/>
      <c r="N85" s="62"/>
      <c r="O85" s="62"/>
      <c r="P85" s="62"/>
      <c r="Q85" s="62"/>
      <c r="R85" s="62"/>
      <c r="S85" s="62"/>
      <c r="T85" s="62"/>
      <c r="U85" s="62"/>
      <c r="V85" s="7"/>
    </row>
    <row r="86" spans="1:22" s="22" customFormat="1" ht="14.25" customHeight="1">
      <c r="A86" s="4" t="s">
        <v>172</v>
      </c>
      <c r="B86" s="17" t="s">
        <v>83</v>
      </c>
      <c r="C86" s="62">
        <v>400</v>
      </c>
      <c r="D86" s="62"/>
      <c r="E86" s="62"/>
      <c r="F86" s="62"/>
      <c r="G86" s="62">
        <v>200</v>
      </c>
      <c r="H86" s="10"/>
      <c r="I86" s="10"/>
      <c r="J86" s="11"/>
      <c r="K86" s="10">
        <v>200</v>
      </c>
      <c r="L86" s="62">
        <v>100</v>
      </c>
      <c r="M86" s="62">
        <v>100</v>
      </c>
      <c r="N86" s="62">
        <v>100</v>
      </c>
      <c r="O86" s="62">
        <v>100</v>
      </c>
      <c r="P86" s="62"/>
      <c r="Q86" s="62"/>
      <c r="R86" s="62"/>
      <c r="S86" s="62"/>
      <c r="T86" s="62"/>
      <c r="U86" s="62"/>
      <c r="V86" s="4"/>
    </row>
    <row r="87" spans="1:22" s="3" customFormat="1" ht="14.25" customHeight="1">
      <c r="A87" s="4" t="s">
        <v>175</v>
      </c>
      <c r="B87" s="222" t="s">
        <v>173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4"/>
    </row>
    <row r="88" spans="1:22" s="3" customFormat="1" ht="24.75" customHeight="1">
      <c r="A88" s="4" t="s">
        <v>174</v>
      </c>
      <c r="B88" s="17" t="s">
        <v>84</v>
      </c>
      <c r="C88" s="62">
        <v>12</v>
      </c>
      <c r="D88" s="62">
        <v>360</v>
      </c>
      <c r="E88" s="62"/>
      <c r="F88" s="62"/>
      <c r="G88" s="62"/>
      <c r="H88" s="10"/>
      <c r="I88" s="10"/>
      <c r="J88" s="11"/>
      <c r="K88" s="10"/>
      <c r="L88" s="62"/>
      <c r="M88" s="62">
        <v>3</v>
      </c>
      <c r="N88" s="62"/>
      <c r="O88" s="62">
        <v>3</v>
      </c>
      <c r="P88" s="62"/>
      <c r="Q88" s="62">
        <v>6</v>
      </c>
      <c r="R88" s="62"/>
      <c r="S88" s="62"/>
      <c r="T88" s="62"/>
      <c r="U88" s="62"/>
      <c r="V88" s="4" t="s">
        <v>206</v>
      </c>
    </row>
    <row r="89" spans="1:22" s="3" customFormat="1" ht="17.25" customHeight="1">
      <c r="A89" s="4" t="s">
        <v>176</v>
      </c>
      <c r="B89" s="17" t="s">
        <v>85</v>
      </c>
      <c r="C89" s="62">
        <v>4</v>
      </c>
      <c r="D89" s="62">
        <v>120</v>
      </c>
      <c r="E89" s="62"/>
      <c r="F89" s="62"/>
      <c r="G89" s="62"/>
      <c r="H89" s="10"/>
      <c r="I89" s="10"/>
      <c r="J89" s="11"/>
      <c r="K89" s="10"/>
      <c r="L89" s="62"/>
      <c r="M89" s="62"/>
      <c r="N89" s="62"/>
      <c r="O89" s="62"/>
      <c r="P89" s="62"/>
      <c r="Q89" s="62"/>
      <c r="R89" s="56">
        <v>4</v>
      </c>
      <c r="S89" s="62"/>
      <c r="T89" s="62"/>
      <c r="U89" s="62"/>
      <c r="V89" s="4" t="s">
        <v>38</v>
      </c>
    </row>
    <row r="90" spans="1:22" s="3" customFormat="1" ht="15" customHeight="1">
      <c r="A90" s="4" t="s">
        <v>177</v>
      </c>
      <c r="B90" s="17" t="s">
        <v>86</v>
      </c>
      <c r="C90" s="62">
        <v>12</v>
      </c>
      <c r="D90" s="62">
        <v>360</v>
      </c>
      <c r="E90" s="62"/>
      <c r="F90" s="62"/>
      <c r="G90" s="62"/>
      <c r="H90" s="10"/>
      <c r="I90" s="10"/>
      <c r="J90" s="11"/>
      <c r="K90" s="10"/>
      <c r="L90" s="62"/>
      <c r="M90" s="62"/>
      <c r="N90" s="62"/>
      <c r="O90" s="62"/>
      <c r="P90" s="62"/>
      <c r="Q90" s="62"/>
      <c r="S90" s="62">
        <v>6</v>
      </c>
      <c r="T90" s="62">
        <v>6</v>
      </c>
      <c r="V90" s="4" t="s">
        <v>55</v>
      </c>
    </row>
    <row r="91" spans="1:22" s="3" customFormat="1" ht="16.5" customHeight="1">
      <c r="A91" s="7"/>
      <c r="B91" s="18" t="s">
        <v>82</v>
      </c>
      <c r="C91" s="6">
        <f>SUM(C88:C90)</f>
        <v>28</v>
      </c>
      <c r="D91" s="6">
        <f>SUM(D88:D90)</f>
        <v>840</v>
      </c>
      <c r="E91" s="6"/>
      <c r="F91" s="6"/>
      <c r="G91" s="6"/>
      <c r="H91" s="9"/>
      <c r="I91" s="9"/>
      <c r="J91" s="24"/>
      <c r="K91" s="9"/>
      <c r="L91" s="6"/>
      <c r="M91" s="6"/>
      <c r="N91" s="6"/>
      <c r="O91" s="6"/>
      <c r="P91" s="6"/>
      <c r="Q91" s="6"/>
      <c r="R91" s="6"/>
      <c r="S91" s="6"/>
      <c r="T91" s="6"/>
      <c r="U91" s="6"/>
      <c r="V91" s="7"/>
    </row>
    <row r="92" spans="1:22" s="22" customFormat="1" ht="15" customHeight="1">
      <c r="A92" s="45" t="s">
        <v>179</v>
      </c>
      <c r="B92" s="225" t="s">
        <v>178</v>
      </c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7"/>
    </row>
    <row r="93" spans="1:22" s="22" customFormat="1" ht="51">
      <c r="A93" s="46" t="s">
        <v>180</v>
      </c>
      <c r="B93" s="17" t="s">
        <v>102</v>
      </c>
      <c r="C93" s="62">
        <v>2</v>
      </c>
      <c r="D93" s="62"/>
      <c r="E93" s="62"/>
      <c r="F93" s="62"/>
      <c r="G93" s="62"/>
      <c r="H93" s="6"/>
      <c r="I93" s="6"/>
      <c r="J93" s="6"/>
      <c r="K93" s="10"/>
      <c r="L93" s="62"/>
      <c r="M93" s="62"/>
      <c r="N93" s="62"/>
      <c r="O93" s="62">
        <v>2</v>
      </c>
      <c r="P93" s="62"/>
      <c r="Q93" s="62"/>
      <c r="R93" s="62"/>
      <c r="S93" s="62"/>
      <c r="T93" s="62"/>
      <c r="U93" s="62"/>
      <c r="V93" s="4" t="s">
        <v>19</v>
      </c>
    </row>
    <row r="94" spans="1:22" s="3" customFormat="1">
      <c r="A94" s="46" t="s">
        <v>182</v>
      </c>
      <c r="B94" s="17" t="s">
        <v>104</v>
      </c>
      <c r="C94" s="62">
        <v>3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>
        <v>3</v>
      </c>
      <c r="V94" s="62">
        <v>10</v>
      </c>
    </row>
    <row r="95" spans="1:22" s="3" customFormat="1">
      <c r="A95" s="46" t="s">
        <v>181</v>
      </c>
      <c r="B95" s="17" t="s">
        <v>103</v>
      </c>
      <c r="C95" s="62">
        <v>4</v>
      </c>
      <c r="D95" s="62"/>
      <c r="E95" s="62"/>
      <c r="F95" s="62"/>
      <c r="G95" s="62"/>
      <c r="H95" s="6"/>
      <c r="I95" s="6"/>
      <c r="J95" s="6"/>
      <c r="K95" s="10"/>
      <c r="L95" s="62"/>
      <c r="M95" s="62"/>
      <c r="N95" s="62"/>
      <c r="O95" s="62"/>
      <c r="P95" s="62"/>
      <c r="Q95" s="62"/>
      <c r="R95" s="62"/>
      <c r="S95" s="62"/>
      <c r="T95" s="62"/>
      <c r="U95" s="62">
        <v>4</v>
      </c>
      <c r="V95" s="4" t="s">
        <v>43</v>
      </c>
    </row>
    <row r="96" spans="1:22" s="3" customFormat="1">
      <c r="A96" s="46"/>
      <c r="B96" s="18" t="s">
        <v>82</v>
      </c>
      <c r="C96" s="6">
        <f>SUM(C93:C95)</f>
        <v>9</v>
      </c>
      <c r="D96" s="6"/>
      <c r="E96" s="6"/>
      <c r="F96" s="6"/>
      <c r="G96" s="6"/>
      <c r="H96" s="6"/>
      <c r="I96" s="6"/>
      <c r="J96" s="6"/>
      <c r="K96" s="9"/>
      <c r="L96" s="6"/>
      <c r="M96" s="6"/>
      <c r="N96" s="44"/>
      <c r="O96" s="6">
        <f>SUM(O93:O95)</f>
        <v>2</v>
      </c>
      <c r="P96" s="76"/>
      <c r="Q96" s="6"/>
      <c r="R96" s="6"/>
      <c r="S96" s="6"/>
      <c r="T96" s="6"/>
      <c r="U96" s="6">
        <f>SUM(U93:U95)</f>
        <v>7</v>
      </c>
      <c r="V96" s="7"/>
    </row>
    <row r="97" spans="1:32" s="22" customFormat="1">
      <c r="A97" s="7"/>
      <c r="B97" s="58" t="s">
        <v>88</v>
      </c>
      <c r="C97" s="6">
        <v>300</v>
      </c>
      <c r="D97" s="6">
        <v>9000</v>
      </c>
      <c r="E97" s="6"/>
      <c r="F97" s="6"/>
      <c r="G97" s="6"/>
      <c r="H97" s="6"/>
      <c r="I97" s="6"/>
      <c r="J97" s="6"/>
      <c r="K97" s="9"/>
      <c r="L97" s="6">
        <v>32</v>
      </c>
      <c r="M97" s="6">
        <v>28</v>
      </c>
      <c r="N97" s="44">
        <v>28</v>
      </c>
      <c r="O97" s="6">
        <v>32</v>
      </c>
      <c r="P97" s="76">
        <v>30</v>
      </c>
      <c r="Q97" s="6">
        <v>30</v>
      </c>
      <c r="R97" s="6">
        <v>30</v>
      </c>
      <c r="S97" s="6">
        <v>30</v>
      </c>
      <c r="T97" s="6">
        <v>30</v>
      </c>
      <c r="U97" s="6">
        <v>30</v>
      </c>
      <c r="V97" s="7"/>
    </row>
    <row r="98" spans="1:32" s="22" customFormat="1" ht="17.25" customHeight="1">
      <c r="A98" s="7"/>
      <c r="B98" s="58" t="s">
        <v>87</v>
      </c>
      <c r="C98" s="6"/>
      <c r="D98" s="6"/>
      <c r="E98" s="6"/>
      <c r="F98" s="6"/>
      <c r="G98" s="6"/>
      <c r="H98" s="6"/>
      <c r="I98" s="6"/>
      <c r="J98" s="6"/>
      <c r="K98" s="9"/>
      <c r="L98" s="54">
        <v>8</v>
      </c>
      <c r="M98" s="54">
        <v>8</v>
      </c>
      <c r="N98" s="54">
        <v>8</v>
      </c>
      <c r="O98" s="54">
        <v>8</v>
      </c>
      <c r="P98" s="54">
        <v>8</v>
      </c>
      <c r="Q98" s="54">
        <v>8</v>
      </c>
      <c r="R98" s="54">
        <v>8</v>
      </c>
      <c r="S98" s="54">
        <v>8</v>
      </c>
      <c r="T98" s="54">
        <v>8</v>
      </c>
      <c r="U98" s="54">
        <v>8</v>
      </c>
      <c r="V98" s="7"/>
    </row>
    <row r="99" spans="1:32" s="22" customFormat="1" ht="30.75" customHeight="1">
      <c r="A99" s="26"/>
      <c r="B99" s="27" t="s">
        <v>56</v>
      </c>
      <c r="C99" s="5"/>
      <c r="D99" s="5"/>
      <c r="E99" s="5"/>
      <c r="F99" s="5"/>
      <c r="G99" s="5"/>
      <c r="H99" s="5"/>
      <c r="I99" s="5"/>
      <c r="J99" s="1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8"/>
    </row>
    <row r="100" spans="1:32" s="38" customFormat="1" ht="32.25" customHeight="1">
      <c r="A100" s="8"/>
      <c r="B100" s="228" t="s">
        <v>201</v>
      </c>
      <c r="C100" s="228"/>
      <c r="D100" s="22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9"/>
      <c r="X100" s="39"/>
    </row>
    <row r="101" spans="1:32" s="40" customFormat="1" ht="14.25" customHeight="1">
      <c r="A101" s="8"/>
      <c r="B101" s="1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32" s="40" customFormat="1" ht="13.5" customHeight="1">
      <c r="A102" s="25"/>
      <c r="B102" s="30"/>
      <c r="C102" s="29"/>
      <c r="D102" s="31" t="s">
        <v>97</v>
      </c>
      <c r="E102" s="29"/>
      <c r="F102" s="29"/>
      <c r="G102" s="29"/>
      <c r="H102" s="29"/>
      <c r="I102" s="29"/>
      <c r="J102" s="29"/>
      <c r="K102" s="29"/>
      <c r="L102" s="32" t="s">
        <v>89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32" s="3" customFormat="1" ht="15" customHeight="1">
      <c r="A103" s="25"/>
      <c r="B103" s="28"/>
      <c r="C103" s="30"/>
      <c r="D103" s="31" t="s">
        <v>95</v>
      </c>
      <c r="E103" s="32"/>
      <c r="F103" s="32"/>
      <c r="G103" s="32"/>
      <c r="H103" s="32"/>
      <c r="I103" s="32"/>
      <c r="J103" s="32"/>
      <c r="K103" s="32"/>
      <c r="L103" s="32" t="s">
        <v>90</v>
      </c>
      <c r="M103" s="73"/>
      <c r="N103" s="33"/>
      <c r="O103" s="33"/>
      <c r="P103" s="34"/>
      <c r="Q103" s="34"/>
      <c r="R103" s="34"/>
      <c r="S103" s="34"/>
      <c r="T103" s="34"/>
      <c r="U103" s="34"/>
      <c r="V103" s="34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s="3" customFormat="1" ht="3" customHeight="1">
      <c r="A104" s="25"/>
      <c r="B104" s="28"/>
      <c r="C104" s="30"/>
      <c r="D104" s="31"/>
      <c r="E104" s="32"/>
      <c r="F104" s="32"/>
      <c r="G104" s="32"/>
      <c r="H104" s="32"/>
      <c r="I104" s="32"/>
      <c r="J104" s="32"/>
      <c r="K104" s="32"/>
      <c r="L104" s="32"/>
      <c r="M104" s="73"/>
      <c r="N104" s="33"/>
      <c r="O104" s="33"/>
      <c r="P104" s="34"/>
      <c r="Q104" s="34"/>
      <c r="R104" s="34"/>
      <c r="S104" s="34"/>
      <c r="T104" s="34"/>
      <c r="U104" s="34"/>
      <c r="V104" s="34"/>
      <c r="W104" s="41"/>
      <c r="X104" s="41"/>
    </row>
    <row r="105" spans="1:32" s="3" customFormat="1" ht="12" customHeight="1">
      <c r="A105" s="25"/>
      <c r="B105" s="20"/>
      <c r="C105" s="30"/>
      <c r="D105" s="31" t="s">
        <v>96</v>
      </c>
      <c r="E105" s="32"/>
      <c r="F105" s="32"/>
      <c r="G105" s="32"/>
      <c r="H105" s="32"/>
      <c r="I105" s="32"/>
      <c r="J105" s="32"/>
      <c r="K105" s="32"/>
      <c r="L105" s="32" t="s">
        <v>91</v>
      </c>
      <c r="M105" s="31"/>
      <c r="N105" s="33"/>
      <c r="O105" s="33"/>
      <c r="P105" s="34"/>
      <c r="Q105" s="34"/>
      <c r="R105" s="34"/>
      <c r="S105" s="34"/>
      <c r="T105" s="34"/>
      <c r="U105" s="34"/>
      <c r="V105" s="34"/>
      <c r="W105" s="37"/>
      <c r="X105" s="37"/>
    </row>
    <row r="106" spans="1:32" s="3" customFormat="1" ht="10.5" customHeight="1">
      <c r="A106" s="8"/>
      <c r="B106" s="21"/>
      <c r="C106" s="7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5"/>
      <c r="Q106" s="5"/>
      <c r="R106" s="5"/>
      <c r="S106" s="5"/>
      <c r="T106" s="5"/>
      <c r="U106" s="5"/>
      <c r="V106" s="8"/>
    </row>
    <row r="107" spans="1:32" s="3" customFormat="1">
      <c r="A107" s="8"/>
      <c r="B107" s="21"/>
      <c r="C107" s="5"/>
      <c r="D107" s="5"/>
      <c r="E107" s="5"/>
      <c r="F107" s="5"/>
      <c r="G107" s="5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32" s="42" customFormat="1" ht="14.25">
      <c r="A108" s="12"/>
      <c r="B108" s="21"/>
      <c r="C108" s="12"/>
      <c r="D108" s="12"/>
      <c r="E108" s="12"/>
      <c r="F108" s="12"/>
      <c r="G108" s="13"/>
      <c r="H108" s="14"/>
      <c r="I108" s="12"/>
      <c r="J108" s="12"/>
      <c r="K108" s="1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4"/>
    </row>
    <row r="109" spans="1:32" s="43" customFormat="1">
      <c r="A109" s="5"/>
      <c r="B109" s="21"/>
      <c r="C109" s="5"/>
      <c r="D109" s="5"/>
      <c r="E109" s="15"/>
      <c r="F109" s="15"/>
      <c r="G109" s="15"/>
      <c r="H109" s="15"/>
      <c r="I109" s="15"/>
      <c r="J109" s="5"/>
      <c r="K109" s="1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8"/>
    </row>
    <row r="110" spans="1:32" s="2" customFormat="1">
      <c r="A110" s="8"/>
      <c r="B110" s="1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32" s="2" customFormat="1">
      <c r="A111" s="8"/>
      <c r="B111" s="1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32">
      <c r="V112" s="8"/>
    </row>
    <row r="113" spans="22:22">
      <c r="V113" s="8"/>
    </row>
    <row r="114" spans="22:22">
      <c r="V114" s="8"/>
    </row>
    <row r="115" spans="22:22">
      <c r="V115" s="8"/>
    </row>
    <row r="116" spans="22:22">
      <c r="V116" s="8"/>
    </row>
    <row r="117" spans="22:22">
      <c r="V117" s="8"/>
    </row>
    <row r="118" spans="22:22">
      <c r="V118" s="8"/>
    </row>
    <row r="119" spans="22:22">
      <c r="V119" s="8"/>
    </row>
    <row r="120" spans="22:22">
      <c r="V120" s="8"/>
    </row>
    <row r="121" spans="22:22">
      <c r="V121" s="8"/>
    </row>
    <row r="122" spans="22:22">
      <c r="V122" s="8"/>
    </row>
    <row r="123" spans="22:22">
      <c r="V123" s="8"/>
    </row>
    <row r="124" spans="22:22">
      <c r="V124" s="8"/>
    </row>
    <row r="125" spans="22:22">
      <c r="V125" s="8"/>
    </row>
    <row r="126" spans="22:22">
      <c r="V126" s="8"/>
    </row>
    <row r="127" spans="22:22">
      <c r="V127" s="8"/>
    </row>
    <row r="128" spans="22:22">
      <c r="V128" s="8"/>
    </row>
    <row r="129" spans="22:22">
      <c r="V129" s="8"/>
    </row>
    <row r="130" spans="22:22">
      <c r="V130" s="8"/>
    </row>
    <row r="131" spans="22:22">
      <c r="V131" s="8"/>
    </row>
    <row r="132" spans="22:22">
      <c r="V132" s="8"/>
    </row>
    <row r="133" spans="22:22">
      <c r="V133" s="8"/>
    </row>
    <row r="134" spans="22:22">
      <c r="V134" s="8"/>
    </row>
    <row r="135" spans="22:22">
      <c r="V135" s="8"/>
    </row>
    <row r="136" spans="22:22">
      <c r="V136" s="8"/>
    </row>
    <row r="137" spans="22:22">
      <c r="V137" s="8"/>
    </row>
    <row r="138" spans="22:22">
      <c r="V138" s="8"/>
    </row>
    <row r="139" spans="22:22">
      <c r="V139" s="8"/>
    </row>
    <row r="140" spans="22:22">
      <c r="V140" s="8"/>
    </row>
    <row r="141" spans="22:22">
      <c r="V141" s="8"/>
    </row>
    <row r="142" spans="22:22">
      <c r="V142" s="8"/>
    </row>
    <row r="143" spans="22:22">
      <c r="V143" s="8"/>
    </row>
    <row r="144" spans="22:22">
      <c r="V144" s="8"/>
    </row>
    <row r="145" spans="22:22">
      <c r="V145" s="8"/>
    </row>
    <row r="146" spans="22:22">
      <c r="V146" s="8"/>
    </row>
    <row r="147" spans="22:22">
      <c r="V147" s="8"/>
    </row>
    <row r="148" spans="22:22">
      <c r="V148" s="8"/>
    </row>
    <row r="149" spans="22:22">
      <c r="V149" s="8"/>
    </row>
    <row r="150" spans="22:22">
      <c r="V150" s="8"/>
    </row>
    <row r="151" spans="22:22">
      <c r="V151" s="8"/>
    </row>
    <row r="152" spans="22:22">
      <c r="V152" s="8"/>
    </row>
    <row r="153" spans="22:22">
      <c r="V153" s="8"/>
    </row>
    <row r="154" spans="22:22">
      <c r="V154" s="8"/>
    </row>
    <row r="155" spans="22:22">
      <c r="V155" s="8"/>
    </row>
    <row r="156" spans="22:22">
      <c r="V156" s="8"/>
    </row>
    <row r="157" spans="22:22">
      <c r="V157" s="8"/>
    </row>
    <row r="158" spans="22:22">
      <c r="V158" s="8"/>
    </row>
    <row r="159" spans="22:22">
      <c r="V159" s="8"/>
    </row>
    <row r="160" spans="22:22">
      <c r="V160" s="8"/>
    </row>
    <row r="161" spans="22:22">
      <c r="V161" s="8"/>
    </row>
    <row r="162" spans="22:22">
      <c r="V162" s="8"/>
    </row>
    <row r="163" spans="22:22">
      <c r="V163" s="8"/>
    </row>
    <row r="164" spans="22:22">
      <c r="V164" s="8"/>
    </row>
    <row r="165" spans="22:22">
      <c r="V165" s="8"/>
    </row>
    <row r="166" spans="22:22">
      <c r="V166" s="8"/>
    </row>
    <row r="167" spans="22:22">
      <c r="V167" s="8"/>
    </row>
    <row r="168" spans="22:22">
      <c r="V168" s="8"/>
    </row>
    <row r="169" spans="22:22">
      <c r="V169" s="8"/>
    </row>
    <row r="170" spans="22:22">
      <c r="V170" s="8"/>
    </row>
    <row r="171" spans="22:22">
      <c r="V171" s="8"/>
    </row>
    <row r="172" spans="22:22">
      <c r="V172" s="8"/>
    </row>
    <row r="173" spans="22:22">
      <c r="V173" s="8"/>
    </row>
    <row r="174" spans="22:22">
      <c r="V174" s="8"/>
    </row>
    <row r="175" spans="22:22">
      <c r="V175" s="8"/>
    </row>
    <row r="176" spans="22:22">
      <c r="V176" s="8"/>
    </row>
    <row r="177" spans="22:22">
      <c r="V177" s="8"/>
    </row>
    <row r="178" spans="22:22">
      <c r="V178" s="8"/>
    </row>
    <row r="179" spans="22:22">
      <c r="V179" s="8"/>
    </row>
    <row r="180" spans="22:22">
      <c r="V180" s="8"/>
    </row>
    <row r="181" spans="22:22">
      <c r="V181" s="8"/>
    </row>
    <row r="182" spans="22:22">
      <c r="V182" s="8"/>
    </row>
    <row r="183" spans="22:22">
      <c r="V183" s="8"/>
    </row>
    <row r="184" spans="22:22">
      <c r="V184" s="8"/>
    </row>
    <row r="185" spans="22:22">
      <c r="V185" s="8"/>
    </row>
    <row r="186" spans="22:22">
      <c r="V186" s="8"/>
    </row>
    <row r="187" spans="22:22">
      <c r="V187" s="8"/>
    </row>
    <row r="188" spans="22:22">
      <c r="V188" s="8"/>
    </row>
    <row r="189" spans="22:22">
      <c r="V189" s="8"/>
    </row>
    <row r="190" spans="22:22">
      <c r="V190" s="8"/>
    </row>
    <row r="191" spans="22:22">
      <c r="V191" s="8"/>
    </row>
    <row r="192" spans="22:22">
      <c r="V192" s="8"/>
    </row>
    <row r="193" spans="22:22">
      <c r="V193" s="8"/>
    </row>
    <row r="194" spans="22:22">
      <c r="V194" s="8"/>
    </row>
    <row r="195" spans="22:22">
      <c r="V195" s="8"/>
    </row>
    <row r="196" spans="22:22">
      <c r="V196" s="8"/>
    </row>
    <row r="197" spans="22:22">
      <c r="V197" s="8"/>
    </row>
    <row r="198" spans="22:22">
      <c r="V198" s="8"/>
    </row>
    <row r="199" spans="22:22">
      <c r="V199" s="8"/>
    </row>
    <row r="200" spans="22:22">
      <c r="V200" s="8"/>
    </row>
    <row r="201" spans="22:22">
      <c r="V201" s="8"/>
    </row>
    <row r="202" spans="22:22">
      <c r="V202" s="8"/>
    </row>
    <row r="203" spans="22:22">
      <c r="V203" s="8"/>
    </row>
    <row r="204" spans="22:22">
      <c r="V204" s="8"/>
    </row>
    <row r="205" spans="22:22">
      <c r="V205" s="8"/>
    </row>
    <row r="206" spans="22:22">
      <c r="V206" s="8"/>
    </row>
    <row r="207" spans="22:22">
      <c r="V207" s="8"/>
    </row>
    <row r="208" spans="22:22">
      <c r="V208" s="8"/>
    </row>
    <row r="209" spans="22:22">
      <c r="V209" s="8"/>
    </row>
    <row r="210" spans="22:22">
      <c r="V210" s="8"/>
    </row>
    <row r="211" spans="22:22">
      <c r="V211" s="8"/>
    </row>
    <row r="212" spans="22:22">
      <c r="V212" s="8"/>
    </row>
    <row r="213" spans="22:22">
      <c r="V213" s="8"/>
    </row>
    <row r="214" spans="22:22">
      <c r="V214" s="8"/>
    </row>
    <row r="215" spans="22:22">
      <c r="V215" s="8"/>
    </row>
    <row r="216" spans="22:22">
      <c r="V216" s="8"/>
    </row>
    <row r="217" spans="22:22">
      <c r="V217" s="8"/>
    </row>
    <row r="218" spans="22:22">
      <c r="V218" s="8"/>
    </row>
    <row r="219" spans="22:22">
      <c r="V219" s="8"/>
    </row>
    <row r="220" spans="22:22">
      <c r="V220" s="8"/>
    </row>
    <row r="221" spans="22:22">
      <c r="V221" s="8"/>
    </row>
    <row r="222" spans="22:22">
      <c r="V222" s="8"/>
    </row>
    <row r="223" spans="22:22">
      <c r="V223" s="8"/>
    </row>
    <row r="224" spans="22:22">
      <c r="V224" s="8"/>
    </row>
    <row r="225" spans="22:22">
      <c r="V225" s="8"/>
    </row>
    <row r="226" spans="22:22">
      <c r="V226" s="8"/>
    </row>
    <row r="227" spans="22:22">
      <c r="V227" s="8"/>
    </row>
    <row r="228" spans="22:22">
      <c r="V228" s="8"/>
    </row>
    <row r="229" spans="22:22">
      <c r="V229" s="8"/>
    </row>
    <row r="230" spans="22:22">
      <c r="V230" s="8"/>
    </row>
    <row r="231" spans="22:22">
      <c r="V231" s="8"/>
    </row>
    <row r="232" spans="22:22">
      <c r="V232" s="8"/>
    </row>
    <row r="233" spans="22:22">
      <c r="V233" s="8"/>
    </row>
    <row r="234" spans="22:22">
      <c r="V234" s="8"/>
    </row>
    <row r="235" spans="22:22">
      <c r="V235" s="8"/>
    </row>
    <row r="236" spans="22:22">
      <c r="V236" s="8"/>
    </row>
    <row r="237" spans="22:22">
      <c r="V237" s="8"/>
    </row>
    <row r="238" spans="22:22">
      <c r="V238" s="8"/>
    </row>
    <row r="239" spans="22:22">
      <c r="V239" s="8"/>
    </row>
    <row r="240" spans="22:22">
      <c r="V240" s="8"/>
    </row>
    <row r="241" spans="22:22">
      <c r="V241" s="8"/>
    </row>
    <row r="242" spans="22:22">
      <c r="V242" s="8"/>
    </row>
    <row r="243" spans="22:22">
      <c r="V243" s="8"/>
    </row>
    <row r="244" spans="22:22">
      <c r="V244" s="8"/>
    </row>
    <row r="245" spans="22:22">
      <c r="V245" s="8"/>
    </row>
    <row r="246" spans="22:22">
      <c r="V246" s="8"/>
    </row>
    <row r="247" spans="22:22">
      <c r="V247" s="8"/>
    </row>
    <row r="248" spans="22:22">
      <c r="V248" s="8"/>
    </row>
    <row r="249" spans="22:22">
      <c r="V249" s="8"/>
    </row>
  </sheetData>
  <mergeCells count="20">
    <mergeCell ref="F66:V66"/>
    <mergeCell ref="B87:V87"/>
    <mergeCell ref="B92:V92"/>
    <mergeCell ref="B100:D100"/>
    <mergeCell ref="T8:U8"/>
    <mergeCell ref="V8:V10"/>
    <mergeCell ref="L10:U10"/>
    <mergeCell ref="B11:V11"/>
    <mergeCell ref="B24:V24"/>
    <mergeCell ref="B38:V38"/>
    <mergeCell ref="A7:A9"/>
    <mergeCell ref="B7:B9"/>
    <mergeCell ref="C7:K7"/>
    <mergeCell ref="L7:U7"/>
    <mergeCell ref="C8:D8"/>
    <mergeCell ref="E8:K8"/>
    <mergeCell ref="L8:M8"/>
    <mergeCell ref="N8:O8"/>
    <mergeCell ref="P8:Q8"/>
    <mergeCell ref="R8:S8"/>
  </mergeCells>
  <printOptions horizontalCentered="1"/>
  <pageMargins left="0.59055118110236227" right="0.19685039370078741" top="0.78740157480314965" bottom="0.39370078740157483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рУП</vt:lpstr>
      <vt:lpstr>УП</vt:lpstr>
      <vt:lpstr>РУП</vt:lpstr>
      <vt:lpstr>РУП!Область_печати</vt:lpstr>
      <vt:lpstr>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Ulan</dc:creator>
  <cp:lastModifiedBy>user</cp:lastModifiedBy>
  <cp:lastPrinted>2021-07-23T06:19:30Z</cp:lastPrinted>
  <dcterms:created xsi:type="dcterms:W3CDTF">2001-08-28T15:44:32Z</dcterms:created>
  <dcterms:modified xsi:type="dcterms:W3CDTF">2022-04-13T06:15:31Z</dcterms:modified>
</cp:coreProperties>
</file>