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3256" windowHeight="12228" tabRatio="601" activeTab="2"/>
  </bookViews>
  <sheets>
    <sheet name="УП" sheetId="7" r:id="rId1"/>
    <sheet name="УП 22-23" sheetId="11" r:id="rId2"/>
    <sheet name="РУП" sheetId="2" r:id="rId3"/>
    <sheet name="УП  по час." sheetId="9" r:id="rId4"/>
    <sheet name="УП ОИД" sheetId="10" r:id="rId5"/>
    <sheet name="УП АГ" sheetId="12" r:id="rId6"/>
  </sheets>
  <definedNames>
    <definedName name="_xlnm.Print_Area" localSheetId="2">РУП!$A$1:$Y$134</definedName>
    <definedName name="_xlnm.Print_Area" localSheetId="0">УП!$A$1:$W$128</definedName>
    <definedName name="_xlnm.Print_Area" localSheetId="3">'УП  по час.'!$A$1:$W$129</definedName>
    <definedName name="_xlnm.Print_Area" localSheetId="4">'УП ОИД'!$A$1:$W$129</definedName>
  </definedNames>
  <calcPr calcId="145621"/>
  <fileRecoveryPr autoRecover="0"/>
</workbook>
</file>

<file path=xl/calcChain.xml><?xml version="1.0" encoding="utf-8"?>
<calcChain xmlns="http://schemas.openxmlformats.org/spreadsheetml/2006/main">
  <c r="BJ26" i="12" l="1"/>
  <c r="BI26" i="12"/>
  <c r="BH26" i="12"/>
  <c r="BG26" i="12"/>
  <c r="BF26" i="12"/>
  <c r="BE26" i="12"/>
  <c r="BD26" i="12"/>
  <c r="BC26" i="12"/>
  <c r="BB26" i="12"/>
  <c r="BB27" i="11"/>
  <c r="BC27" i="11"/>
  <c r="BD27" i="11"/>
  <c r="BE27" i="11"/>
  <c r="BF27" i="11"/>
  <c r="BG27" i="11"/>
  <c r="BH27" i="11"/>
  <c r="BI27" i="11"/>
  <c r="BJ27" i="11"/>
  <c r="N104" i="10" l="1"/>
  <c r="C104" i="10"/>
  <c r="D100" i="10"/>
  <c r="C100" i="10"/>
  <c r="V95" i="10"/>
  <c r="U95" i="10"/>
  <c r="T95" i="10"/>
  <c r="S95" i="10"/>
  <c r="R95" i="10"/>
  <c r="Q95" i="10"/>
  <c r="P95" i="10"/>
  <c r="O95" i="10"/>
  <c r="N95" i="10"/>
  <c r="D88" i="10"/>
  <c r="D93" i="10" s="1"/>
  <c r="D84" i="10"/>
  <c r="C84" i="10"/>
  <c r="C64" i="10"/>
  <c r="D40" i="10"/>
  <c r="D64" i="10" s="1"/>
  <c r="I39" i="10"/>
  <c r="D36" i="10"/>
  <c r="D34" i="10"/>
  <c r="D31" i="10"/>
  <c r="D30" i="10"/>
  <c r="V28" i="10"/>
  <c r="T28" i="10"/>
  <c r="S28" i="10"/>
  <c r="R28" i="10"/>
  <c r="Q28" i="10"/>
  <c r="D17" i="10"/>
  <c r="D16" i="10"/>
  <c r="D14" i="10"/>
  <c r="V95" i="9"/>
  <c r="U95" i="9"/>
  <c r="T95" i="9"/>
  <c r="S95" i="9"/>
  <c r="R95" i="9"/>
  <c r="Q95" i="9"/>
  <c r="P95" i="9"/>
  <c r="O95" i="9"/>
  <c r="N95" i="9"/>
  <c r="N104" i="9"/>
  <c r="C104" i="9"/>
  <c r="D100" i="9"/>
  <c r="C100" i="9"/>
  <c r="D88" i="9"/>
  <c r="D93" i="9" s="1"/>
  <c r="D84" i="9"/>
  <c r="C84" i="9"/>
  <c r="C64" i="9"/>
  <c r="D40" i="9"/>
  <c r="D64" i="9" s="1"/>
  <c r="I39" i="9"/>
  <c r="D36" i="9"/>
  <c r="D34" i="9"/>
  <c r="D31" i="9"/>
  <c r="D30" i="9"/>
  <c r="V28" i="9"/>
  <c r="T28" i="9"/>
  <c r="S28" i="9"/>
  <c r="R28" i="9"/>
  <c r="Q28" i="9"/>
  <c r="D17" i="9"/>
  <c r="D16" i="9"/>
  <c r="D14" i="9"/>
  <c r="H13" i="9"/>
  <c r="D26" i="10" l="1"/>
  <c r="D26" i="9"/>
  <c r="N103" i="7" l="1"/>
  <c r="C103" i="7"/>
  <c r="D99" i="7"/>
  <c r="C99" i="7"/>
  <c r="D88" i="7"/>
  <c r="D84" i="7"/>
  <c r="C84" i="7"/>
  <c r="C64" i="7"/>
  <c r="D40" i="7"/>
  <c r="D64" i="7" s="1"/>
  <c r="I39" i="7"/>
  <c r="D36" i="7"/>
  <c r="D34" i="7"/>
  <c r="D31" i="7"/>
  <c r="D30" i="7"/>
  <c r="V28" i="7"/>
  <c r="T28" i="7"/>
  <c r="S28" i="7"/>
  <c r="R28" i="7"/>
  <c r="Q28" i="7"/>
  <c r="D17" i="7"/>
  <c r="D16" i="7"/>
  <c r="D14" i="7"/>
  <c r="D93" i="7" l="1"/>
  <c r="D26" i="7"/>
  <c r="V28" i="2"/>
  <c r="H99" i="2" l="1"/>
  <c r="J99" i="2"/>
  <c r="L99" i="2"/>
  <c r="G84" i="2"/>
  <c r="H84" i="2"/>
  <c r="I84" i="2"/>
  <c r="J84" i="2"/>
  <c r="L84" i="2"/>
  <c r="F84" i="2" l="1"/>
  <c r="G64" i="2"/>
  <c r="H64" i="2"/>
  <c r="I64" i="2"/>
  <c r="J64" i="2"/>
  <c r="L64" i="2"/>
  <c r="E84" i="2"/>
  <c r="G19" i="2" l="1"/>
  <c r="H26" i="2" l="1"/>
  <c r="I26" i="2"/>
  <c r="K26" i="2"/>
  <c r="L26" i="2"/>
  <c r="M26" i="2"/>
  <c r="N26" i="2"/>
  <c r="P26" i="2"/>
  <c r="E109" i="2"/>
  <c r="P109" i="2" l="1"/>
  <c r="F105" i="2"/>
  <c r="E105" i="2"/>
  <c r="F90" i="2"/>
  <c r="F99" i="2" s="1"/>
  <c r="E64" i="2"/>
  <c r="F40" i="2"/>
  <c r="F64" i="2" s="1"/>
  <c r="K39" i="2"/>
  <c r="F36" i="2"/>
  <c r="G36" i="2" s="1"/>
  <c r="F34" i="2"/>
  <c r="G34" i="2" s="1"/>
  <c r="F31" i="2"/>
  <c r="G31" i="2" s="1"/>
  <c r="F30" i="2"/>
  <c r="G30" i="2" s="1"/>
  <c r="L30" i="2" s="1"/>
  <c r="X28" i="2"/>
  <c r="U28" i="2"/>
  <c r="T28" i="2"/>
  <c r="S28" i="2"/>
  <c r="G22" i="2"/>
  <c r="G18" i="2"/>
  <c r="F17" i="2"/>
  <c r="F16" i="2"/>
  <c r="G16" i="2" s="1"/>
  <c r="G15" i="2"/>
  <c r="F14" i="2"/>
  <c r="J13" i="2"/>
  <c r="G90" i="2" l="1"/>
  <c r="G99" i="2" s="1"/>
  <c r="G14" i="2"/>
  <c r="G26" i="2" s="1"/>
  <c r="F26" i="2"/>
</calcChain>
</file>

<file path=xl/sharedStrings.xml><?xml version="1.0" encoding="utf-8"?>
<sst xmlns="http://schemas.openxmlformats.org/spreadsheetml/2006/main" count="1780" uniqueCount="357">
  <si>
    <t>Из них</t>
  </si>
  <si>
    <t>1 курс</t>
  </si>
  <si>
    <t>2 курс</t>
  </si>
  <si>
    <t>3 курс</t>
  </si>
  <si>
    <t>4 курс</t>
  </si>
  <si>
    <t>Название дисциплины</t>
  </si>
  <si>
    <t>Ч А С О В   В   Н Е Д Е Л Ю</t>
  </si>
  <si>
    <t>Философия</t>
  </si>
  <si>
    <t>Лекции</t>
  </si>
  <si>
    <t>1</t>
  </si>
  <si>
    <t>2</t>
  </si>
  <si>
    <t>3</t>
  </si>
  <si>
    <t>Б1.</t>
  </si>
  <si>
    <t>Базовая часть</t>
  </si>
  <si>
    <t>Вузовский компонент</t>
  </si>
  <si>
    <t>Курсы по выбору</t>
  </si>
  <si>
    <t>Вариативная часть (ВК, ДпоВС)</t>
  </si>
  <si>
    <t>4</t>
  </si>
  <si>
    <t>Код.№</t>
  </si>
  <si>
    <t>Общая</t>
  </si>
  <si>
    <t>курсы, семестры</t>
  </si>
  <si>
    <t>Экзамен</t>
  </si>
  <si>
    <t>В зачетных единицах кредитах</t>
  </si>
  <si>
    <t>в часах</t>
  </si>
  <si>
    <t>Все аудиторные часы</t>
  </si>
  <si>
    <t>Практические занятия</t>
  </si>
  <si>
    <t>Семинарские занятия</t>
  </si>
  <si>
    <t>2 семестр</t>
  </si>
  <si>
    <t>4 семестр</t>
  </si>
  <si>
    <t>5 семестр</t>
  </si>
  <si>
    <t>6 семестр</t>
  </si>
  <si>
    <t>7 семестр</t>
  </si>
  <si>
    <t>8 семестр</t>
  </si>
  <si>
    <t xml:space="preserve">История Кыргызстана </t>
  </si>
  <si>
    <t>6</t>
  </si>
  <si>
    <t>7</t>
  </si>
  <si>
    <t>5</t>
  </si>
  <si>
    <t>Самостоятельная работа</t>
  </si>
  <si>
    <t>1 семестр</t>
  </si>
  <si>
    <t>3 семестр</t>
  </si>
  <si>
    <t>10</t>
  </si>
  <si>
    <t>Русский язык</t>
  </si>
  <si>
    <t xml:space="preserve">Иностранный язык </t>
  </si>
  <si>
    <t>Лабораторные работы</t>
  </si>
  <si>
    <t>5 курс</t>
  </si>
  <si>
    <t>9 семестр</t>
  </si>
  <si>
    <t>10 семестр</t>
  </si>
  <si>
    <t>1,2</t>
  </si>
  <si>
    <t>8,9</t>
  </si>
  <si>
    <t>ГСЭ / Всего:</t>
  </si>
  <si>
    <t>МЕН / Всего:</t>
  </si>
  <si>
    <t>Цитология, гистология и эмбриология</t>
  </si>
  <si>
    <t>Патологическая физиология</t>
  </si>
  <si>
    <t>Ветеринарная микробиология и микология</t>
  </si>
  <si>
    <t>Ветеринарная фармакология</t>
  </si>
  <si>
    <t>Ветеринарная генетика</t>
  </si>
  <si>
    <t>Разведение с основами частной зоотехнии</t>
  </si>
  <si>
    <t>Кормление животных с основами кормопроизводства</t>
  </si>
  <si>
    <t>Гигиена животных</t>
  </si>
  <si>
    <t>Внутренние незаразные болезни</t>
  </si>
  <si>
    <t>Оперативная хирургия с топографической анатомией</t>
  </si>
  <si>
    <t>Патологическая анатомия и судебно-ветеринарная  экспертиза</t>
  </si>
  <si>
    <t>Итого:</t>
  </si>
  <si>
    <t>Учебно-клиническая практика</t>
  </si>
  <si>
    <t>Производственная врачебная практика</t>
  </si>
  <si>
    <t>Количество экзаменов (макс.)</t>
  </si>
  <si>
    <t>Итого в кредитах (зач.ед.):</t>
  </si>
  <si>
    <t>Низамиев А.Г.</t>
  </si>
  <si>
    <t>7,8</t>
  </si>
  <si>
    <t xml:space="preserve"> </t>
  </si>
  <si>
    <t>Распределение учебного времени по видам занятий</t>
  </si>
  <si>
    <t>Анатомия животных</t>
  </si>
  <si>
    <t>Учебный план</t>
  </si>
  <si>
    <t>Б.1.1.1</t>
  </si>
  <si>
    <t>Б.1.1.2</t>
  </si>
  <si>
    <t>Б.1.1.4</t>
  </si>
  <si>
    <t>Б.1.1.3</t>
  </si>
  <si>
    <t>Б.1.1.5</t>
  </si>
  <si>
    <t>ВЧ.1.2</t>
  </si>
  <si>
    <t>ВК.1.2.1</t>
  </si>
  <si>
    <t>Б.2.1</t>
  </si>
  <si>
    <t>Б.2.1.1</t>
  </si>
  <si>
    <t>Б.2.1.2</t>
  </si>
  <si>
    <t>Б.2.1.3</t>
  </si>
  <si>
    <t>ВК 2.2.</t>
  </si>
  <si>
    <t>ВК 2.2.1</t>
  </si>
  <si>
    <t>КПВ 2.3</t>
  </si>
  <si>
    <t>КПВ 2.3.1</t>
  </si>
  <si>
    <t>I.  ГСЭ. Общие гуманитарные и социально-экономические дисциплины</t>
  </si>
  <si>
    <t>II. МЕН. Математические и естественно-научные дисциплины</t>
  </si>
  <si>
    <t>Б 3.1</t>
  </si>
  <si>
    <t>Б 3.1.1</t>
  </si>
  <si>
    <t>Б 3.1.2</t>
  </si>
  <si>
    <t>Б 3.1.3</t>
  </si>
  <si>
    <t>Б 3.1.4</t>
  </si>
  <si>
    <t>Б 3.1.5</t>
  </si>
  <si>
    <t>Б 3.1.6</t>
  </si>
  <si>
    <t>Б 3.1.7</t>
  </si>
  <si>
    <t>Б 3.1.8</t>
  </si>
  <si>
    <t>Б 3.1.9</t>
  </si>
  <si>
    <t>Б 3.1.10</t>
  </si>
  <si>
    <t>Б 3.1.11</t>
  </si>
  <si>
    <t>Б 3.1.12</t>
  </si>
  <si>
    <t>Б 3.1.13</t>
  </si>
  <si>
    <t>Б 3.1.14</t>
  </si>
  <si>
    <t>Б 3.1.15</t>
  </si>
  <si>
    <t>Б 3.1.16</t>
  </si>
  <si>
    <t>Б 3.1.17</t>
  </si>
  <si>
    <t>Б 3.1.18</t>
  </si>
  <si>
    <t>Б 3.1.19</t>
  </si>
  <si>
    <t>Б 3.1.20</t>
  </si>
  <si>
    <t>Б 3.1.21</t>
  </si>
  <si>
    <t>Б 3.1.22</t>
  </si>
  <si>
    <t>Б 3.1.23</t>
  </si>
  <si>
    <t>Б 3.1.24</t>
  </si>
  <si>
    <t>Вариативный часть, в.т.ч. Вузовский компонент и курс по выбору:</t>
  </si>
  <si>
    <t>КПВ.3.3</t>
  </si>
  <si>
    <t>КПВ.3.3.1</t>
  </si>
  <si>
    <t>КПВ.3.3.2</t>
  </si>
  <si>
    <t>КПВ.3.3.3</t>
  </si>
  <si>
    <t>КПВ.3.3.4</t>
  </si>
  <si>
    <t>КПВ.3.3.5</t>
  </si>
  <si>
    <t>Б.4</t>
  </si>
  <si>
    <t>ПРАКТИКИ</t>
  </si>
  <si>
    <t>П.5.1</t>
  </si>
  <si>
    <t>П.5</t>
  </si>
  <si>
    <t>П.5.2</t>
  </si>
  <si>
    <t>П.5.3</t>
  </si>
  <si>
    <t>Итоговая государственная  аттестация</t>
  </si>
  <si>
    <t>ГА.01</t>
  </si>
  <si>
    <t>Нормативный срок обучения:</t>
  </si>
  <si>
    <t>Дисциплины по выбору студентов, предлагаемые вузом (5 из 10)</t>
  </si>
  <si>
    <t>*</t>
  </si>
  <si>
    <r>
      <rPr>
        <b/>
        <sz val="10"/>
        <rFont val="Times New Roman"/>
        <family val="1"/>
        <charset val="204"/>
      </rPr>
      <t>Дисц.2.</t>
    </r>
    <r>
      <rPr>
        <sz val="10"/>
        <rFont val="Times New Roman"/>
        <family val="1"/>
        <charset val="204"/>
      </rPr>
      <t xml:space="preserve"> Первая медицинская помощь</t>
    </r>
  </si>
  <si>
    <t>Ветеринарная токсикология</t>
  </si>
  <si>
    <t>3,4</t>
  </si>
  <si>
    <t>Кыргызский язык</t>
  </si>
  <si>
    <t>Латинский язык</t>
  </si>
  <si>
    <t>ВК.1.2.2</t>
  </si>
  <si>
    <t>Физиология  животных</t>
  </si>
  <si>
    <r>
      <rPr>
        <b/>
        <sz val="10"/>
        <rFont val="Times New Roman"/>
        <family val="1"/>
        <charset val="204"/>
      </rPr>
      <t>Дисц.3.</t>
    </r>
    <r>
      <rPr>
        <sz val="10"/>
        <rFont val="Times New Roman"/>
        <family val="1"/>
        <charset val="204"/>
      </rPr>
      <t>Методика научных исследование</t>
    </r>
  </si>
  <si>
    <r>
      <t xml:space="preserve">Дисц.7. </t>
    </r>
    <r>
      <rPr>
        <sz val="10"/>
        <rFont val="Times New Roman"/>
        <family val="1"/>
        <charset val="204"/>
      </rPr>
      <t xml:space="preserve">Механизация и электрификация </t>
    </r>
  </si>
  <si>
    <r>
      <rPr>
        <b/>
        <sz val="10"/>
        <rFont val="Times New Roman"/>
        <family val="1"/>
        <charset val="204"/>
      </rPr>
      <t>Дисц.8.</t>
    </r>
    <r>
      <rPr>
        <sz val="10"/>
        <rFont val="Times New Roman"/>
        <family val="1"/>
        <charset val="204"/>
      </rPr>
      <t>Цифровизация в ветеринарии</t>
    </r>
  </si>
  <si>
    <r>
      <rPr>
        <b/>
        <sz val="10"/>
        <rFont val="Times New Roman"/>
        <family val="1"/>
        <charset val="204"/>
      </rPr>
      <t>Дисц.10</t>
    </r>
    <r>
      <rPr>
        <sz val="10"/>
        <rFont val="Times New Roman"/>
        <family val="1"/>
        <charset val="204"/>
      </rPr>
      <t xml:space="preserve">.  Лабораторное дело </t>
    </r>
  </si>
  <si>
    <t>Ветеринарно-санитарная экспертиза и пищевая безопастность</t>
  </si>
  <si>
    <r>
      <rPr>
        <b/>
        <sz val="10"/>
        <rFont val="Times New Roman"/>
        <family val="1"/>
        <charset val="204"/>
      </rPr>
      <t>Дисц.13.</t>
    </r>
    <r>
      <rPr>
        <sz val="10"/>
        <rFont val="Times New Roman"/>
        <family val="1"/>
        <charset val="204"/>
      </rPr>
      <t>Аптечное дело</t>
    </r>
  </si>
  <si>
    <r>
      <t xml:space="preserve">Дисц.14. </t>
    </r>
    <r>
      <rPr>
        <sz val="10"/>
        <rFont val="Times New Roman"/>
        <family val="1"/>
        <charset val="204"/>
      </rPr>
      <t>Пищевая безопастность в промышленных предприятиях</t>
    </r>
  </si>
  <si>
    <t>Основы патологии</t>
  </si>
  <si>
    <t>Клиническая физиология животных</t>
  </si>
  <si>
    <t>Лабораторная диагностика незаразных болезней</t>
  </si>
  <si>
    <t>Лабораторная диагностика заразных болезней</t>
  </si>
  <si>
    <t>Заразные болезни рыб и пчел</t>
  </si>
  <si>
    <t>Незаразные болезни рыб и пчел</t>
  </si>
  <si>
    <r>
      <t xml:space="preserve">Дисц.4. </t>
    </r>
    <r>
      <rPr>
        <sz val="10"/>
        <rFont val="Times New Roman"/>
        <family val="1"/>
        <charset val="204"/>
      </rPr>
      <t xml:space="preserve"> Иммунология</t>
    </r>
  </si>
  <si>
    <r>
      <rPr>
        <b/>
        <sz val="10"/>
        <rFont val="Times New Roman"/>
        <family val="1"/>
        <charset val="204"/>
      </rPr>
      <t>Дисц.5.</t>
    </r>
    <r>
      <rPr>
        <sz val="10"/>
        <rFont val="Times New Roman"/>
        <family val="1"/>
        <charset val="204"/>
      </rPr>
      <t>Этология животных</t>
    </r>
  </si>
  <si>
    <t>8,9,10</t>
  </si>
  <si>
    <t>9</t>
  </si>
  <si>
    <r>
      <t xml:space="preserve">Дисц.15. </t>
    </r>
    <r>
      <rPr>
        <sz val="10"/>
        <rFont val="Times New Roman"/>
        <family val="1"/>
        <charset val="204"/>
      </rPr>
      <t>Болезни пушных зверей, экзоотических и диких животных</t>
    </r>
  </si>
  <si>
    <t xml:space="preserve">Организация ветеринарного дела </t>
  </si>
  <si>
    <t>Информатика</t>
  </si>
  <si>
    <r>
      <rPr>
        <b/>
        <sz val="10"/>
        <rFont val="Times New Roman"/>
        <family val="1"/>
        <charset val="204"/>
      </rPr>
      <t>Дисц.2.</t>
    </r>
    <r>
      <rPr>
        <sz val="10"/>
        <rFont val="Times New Roman"/>
        <family val="1"/>
        <charset val="204"/>
      </rPr>
      <t>Болезни военных животных</t>
    </r>
  </si>
  <si>
    <r>
      <t>Дисц.1.</t>
    </r>
    <r>
      <rPr>
        <sz val="10"/>
        <rFont val="Times New Roman"/>
        <family val="1"/>
        <charset val="204"/>
      </rPr>
      <t>Ветеринарная деонтология</t>
    </r>
  </si>
  <si>
    <r>
      <rPr>
        <b/>
        <sz val="10"/>
        <rFont val="Times New Roman"/>
        <family val="1"/>
        <charset val="204"/>
      </rPr>
      <t>Дисц.9.</t>
    </r>
    <r>
      <rPr>
        <sz val="10"/>
        <rFont val="Times New Roman"/>
        <family val="1"/>
        <charset val="204"/>
      </rPr>
      <t>Трансплантация эмбрионов</t>
    </r>
  </si>
  <si>
    <t>КПВ.1.3.1</t>
  </si>
  <si>
    <t>Абдурасулов А.Х.</t>
  </si>
  <si>
    <t>ВК.1.2</t>
  </si>
  <si>
    <t xml:space="preserve">III. Профессиональный цикл </t>
  </si>
  <si>
    <t>ВК 3.2.</t>
  </si>
  <si>
    <t>ВК 3.2.1</t>
  </si>
  <si>
    <t>ВК 3.2.2</t>
  </si>
  <si>
    <t>ВК 3.2.3</t>
  </si>
  <si>
    <t>ВК 3.2.4</t>
  </si>
  <si>
    <t>ВК 3.2.5</t>
  </si>
  <si>
    <t>ВК 3.2.6</t>
  </si>
  <si>
    <t>ВК 3.2.7</t>
  </si>
  <si>
    <t>ВК 3.2.8</t>
  </si>
  <si>
    <t>ВК 3.2.9</t>
  </si>
  <si>
    <t>ВК 3.2.10</t>
  </si>
  <si>
    <t>ВК 3.2.11</t>
  </si>
  <si>
    <t>ВК 3.2.12</t>
  </si>
  <si>
    <t>ВК 3.2.13</t>
  </si>
  <si>
    <t>ВК 3.2.14</t>
  </si>
  <si>
    <t>ВК 3.2.15</t>
  </si>
  <si>
    <t>ГА.01.2</t>
  </si>
  <si>
    <t>Форма обучения:</t>
  </si>
  <si>
    <t xml:space="preserve">Квалификация:                        </t>
  </si>
  <si>
    <t xml:space="preserve">Ветеринарный врач  </t>
  </si>
  <si>
    <t xml:space="preserve">Специальность: </t>
  </si>
  <si>
    <t>610001-«Ветеринария»</t>
  </si>
  <si>
    <r>
      <t>Дисц.16.</t>
    </r>
    <r>
      <rPr>
        <sz val="10"/>
        <rFont val="Times New Roman"/>
        <family val="1"/>
        <charset val="204"/>
      </rPr>
      <t>Племенное дело в животноводстве</t>
    </r>
  </si>
  <si>
    <t>ВК 3.2.16</t>
  </si>
  <si>
    <t>Атабаев И.Н.</t>
  </si>
  <si>
    <t>1. Заразные болезни животных</t>
  </si>
  <si>
    <t>ГА.01.1</t>
  </si>
  <si>
    <t>Ветеринарная вирусология</t>
  </si>
  <si>
    <t>Клиническая диагностика внутренних болезней животных</t>
  </si>
  <si>
    <t>Общая и частная ветеринарная хирургия</t>
  </si>
  <si>
    <t>Паразитология и инвазионные болезни животных</t>
  </si>
  <si>
    <t>Эпизоотология и инфекционные болезни животных</t>
  </si>
  <si>
    <t>Физическая культура</t>
  </si>
  <si>
    <t>2. Незаразные болезни животных</t>
  </si>
  <si>
    <t>Факультет естествознания, туризма и аграрных технологий</t>
  </si>
  <si>
    <t xml:space="preserve">        "Утверждаю"</t>
  </si>
  <si>
    <t>Ректор ОшГУ, профессор К.Г.Кожобеков</t>
  </si>
  <si>
    <t>_____________________________</t>
  </si>
  <si>
    <t>МИНИСТЕРСТВО ОБРАЗОВАНИЯ И НАУКИ КЫРГЫЗСКОЙ РЕСПУБЛИКИ</t>
  </si>
  <si>
    <t>Ошский государственный университет</t>
  </si>
  <si>
    <t>Направление:</t>
  </si>
  <si>
    <t>610001 Ветеринария</t>
  </si>
  <si>
    <t>Квалификация:</t>
  </si>
  <si>
    <t>Специалитет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</si>
  <si>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</si>
  <si>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</si>
  <si>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</si>
  <si>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</si>
  <si>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</si>
  <si>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</si>
  <si>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</si>
  <si>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</si>
  <si>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</si>
  <si>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</si>
  <si>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</si>
  <si>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</si>
  <si>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Рубежный контроль</t>
  </si>
  <si>
    <t>Каникулы</t>
  </si>
  <si>
    <t>I</t>
  </si>
  <si>
    <t>11</t>
  </si>
  <si>
    <t>12</t>
  </si>
  <si>
    <t>=</t>
  </si>
  <si>
    <t>-</t>
  </si>
  <si>
    <t>II</t>
  </si>
  <si>
    <t>III</t>
  </si>
  <si>
    <t>IV</t>
  </si>
  <si>
    <t>V</t>
  </si>
  <si>
    <t>Всего:</t>
  </si>
  <si>
    <t>Этика</t>
  </si>
  <si>
    <t>Акушерство, гинекология и биотехника размножения животных</t>
  </si>
  <si>
    <t>Б.1.1.6</t>
  </si>
  <si>
    <t>Математика</t>
  </si>
  <si>
    <t>КСЕ</t>
  </si>
  <si>
    <t xml:space="preserve">Биохимия животных </t>
  </si>
  <si>
    <t xml:space="preserve">Биотехнология </t>
  </si>
  <si>
    <r>
      <t>Дисц.12.</t>
    </r>
    <r>
      <rPr>
        <sz val="10"/>
        <rFont val="Times New Roman"/>
        <family val="1"/>
        <charset val="204"/>
      </rPr>
      <t>Безопастность жизнедеятельности</t>
    </r>
  </si>
  <si>
    <r>
      <t>Дисц.6.</t>
    </r>
    <r>
      <rPr>
        <sz val="10"/>
        <rFont val="Times New Roman"/>
        <family val="1"/>
        <charset val="204"/>
      </rPr>
      <t>Ветеринарная радиобиология</t>
    </r>
  </si>
  <si>
    <t>8</t>
  </si>
  <si>
    <t>КПВ 1.3</t>
  </si>
  <si>
    <t>УЧЕБНЫЙ ПЛАН</t>
  </si>
  <si>
    <r>
      <t>Дисц.11.</t>
    </r>
    <r>
      <rPr>
        <sz val="10"/>
        <rFont val="Times New Roman"/>
        <family val="1"/>
        <charset val="204"/>
      </rPr>
      <t>Предпринимательская деятельность в профессиональной сфере</t>
    </r>
  </si>
  <si>
    <r>
      <rPr>
        <b/>
        <sz val="10"/>
        <rFont val="Times New Roman"/>
        <family val="1"/>
        <charset val="204"/>
      </rPr>
      <t>Дисц.1</t>
    </r>
    <r>
      <rPr>
        <sz val="10"/>
        <rFont val="Times New Roman"/>
        <family val="1"/>
        <charset val="204"/>
      </rPr>
      <t>.Экология</t>
    </r>
  </si>
  <si>
    <t>ВК 3.2.17</t>
  </si>
  <si>
    <r>
      <t>Дисц.17.</t>
    </r>
    <r>
      <rPr>
        <sz val="10"/>
        <rFont val="Times New Roman"/>
        <family val="1"/>
        <charset val="204"/>
      </rPr>
      <t>Ветеринарная экология</t>
    </r>
  </si>
  <si>
    <r>
      <rPr>
        <b/>
        <sz val="10"/>
        <rFont val="Times New Roman"/>
        <family val="1"/>
        <charset val="204"/>
      </rPr>
      <t>Дисц.1.</t>
    </r>
    <r>
      <rPr>
        <sz val="10"/>
        <rFont val="Times New Roman"/>
        <family val="1"/>
        <charset val="204"/>
      </rPr>
      <t>Социология или Культурология</t>
    </r>
  </si>
  <si>
    <t>Дисциплина 1. Бизнес планирование  в сельском хозяйстве или Экономика в сельском хозяйстве</t>
  </si>
  <si>
    <t>утвержденного МОиН КР от "           "                            2022 г.</t>
  </si>
  <si>
    <t>Подпись</t>
  </si>
  <si>
    <t>ОшГУ и составлен на основании государственного образовательного стандарта,</t>
  </si>
  <si>
    <t xml:space="preserve">Учебный план рассмотрен и одобрен Учебно-методическим обьединением </t>
  </si>
  <si>
    <t>________</t>
  </si>
  <si>
    <t>____________</t>
  </si>
  <si>
    <t xml:space="preserve">     Дата</t>
  </si>
  <si>
    <t>1. Председатель учебно-методического комитета</t>
  </si>
  <si>
    <t>2. Заведующий кафедрой и руководитель ООП</t>
  </si>
  <si>
    <t>Өмүрзаков Ж.К.</t>
  </si>
  <si>
    <t>Каарбек уулу Ж.</t>
  </si>
  <si>
    <t>Халмурзаев А.Н.</t>
  </si>
  <si>
    <t>Абдымомунов И.А.</t>
  </si>
  <si>
    <t>Исаев М.А.</t>
  </si>
  <si>
    <t xml:space="preserve">Составители: </t>
  </si>
  <si>
    <t>3. Начальник ветеринарного управления Алайского района</t>
  </si>
  <si>
    <t xml:space="preserve">4. Выпусник ФЕТАТ </t>
  </si>
  <si>
    <t>5. Доцент кафедры Ветеринарной медицины и биотехнологии</t>
  </si>
  <si>
    <t>6. Старший преподаватель кафедры Ветеринарной медицины и биотехнологии</t>
  </si>
  <si>
    <t>7. Преподаватель кафедры Ветеринарной медицины и биотехнологии</t>
  </si>
  <si>
    <t>1.  Проректор по работе с дистанционными технологиями образования</t>
  </si>
  <si>
    <t>Жумабаева Т.Т.</t>
  </si>
  <si>
    <t>2.  Директор департамента аккредитации и качества образования</t>
  </si>
  <si>
    <t>Алтыбаев М.М.</t>
  </si>
  <si>
    <t>3.  Директор учебно-информационный департамента</t>
  </si>
  <si>
    <t>4. Проректор по научной работе</t>
  </si>
  <si>
    <t>Арапбаев Р.Н.</t>
  </si>
  <si>
    <t>5.  Проректор по работе со студенческой общественностью</t>
  </si>
  <si>
    <t>Артыкова Ж.А.</t>
  </si>
  <si>
    <t>6. Ученый секретарь ОшГУ</t>
  </si>
  <si>
    <t>Асанбекова Д.Ж.   </t>
  </si>
  <si>
    <t>7. Руководитель отдела производственная практики</t>
  </si>
  <si>
    <t>Матикеев Т.К.</t>
  </si>
  <si>
    <t>Согласующего лица   УМО                                                                                          Ф.И.О.</t>
  </si>
  <si>
    <t>СПО</t>
  </si>
  <si>
    <t>Разница</t>
  </si>
  <si>
    <r>
      <t>Дисц.1.</t>
    </r>
    <r>
      <rPr>
        <sz val="10"/>
        <rFont val="Times New Roman"/>
        <family val="1"/>
        <charset val="204"/>
      </rPr>
      <t>Основы ветеринарной санитарии</t>
    </r>
  </si>
  <si>
    <r>
      <t>Дисц.2.</t>
    </r>
    <r>
      <rPr>
        <sz val="10"/>
        <rFont val="Times New Roman"/>
        <family val="1"/>
        <charset val="204"/>
      </rPr>
      <t>Инструментальная методы диагностики</t>
    </r>
  </si>
  <si>
    <r>
      <t>Дисц.3.</t>
    </r>
    <r>
      <rPr>
        <sz val="10"/>
        <rFont val="Times New Roman"/>
        <family val="1"/>
        <charset val="204"/>
      </rPr>
      <t>Разведение рыб и пчел</t>
    </r>
  </si>
  <si>
    <t>Дисц  6. Биофизика</t>
  </si>
  <si>
    <t>КПВ.3.3.6</t>
  </si>
  <si>
    <t xml:space="preserve">Дисц  4. Фармацевтическая химия </t>
  </si>
  <si>
    <t>Дисц  5. Аналитическая и физколлоидная химия</t>
  </si>
  <si>
    <t>4,5</t>
  </si>
  <si>
    <t>2,6</t>
  </si>
  <si>
    <t>11 семестр</t>
  </si>
  <si>
    <t>12 семестр</t>
  </si>
  <si>
    <t>6 лет</t>
  </si>
  <si>
    <t>заочное</t>
  </si>
  <si>
    <t>Учебно-ознакомительная практика</t>
  </si>
  <si>
    <t>6 года</t>
  </si>
  <si>
    <t>Правовые обеспечение проф. деятельности</t>
  </si>
  <si>
    <t>Дисциплина 1.</t>
  </si>
  <si>
    <t>Дисциплина 2.</t>
  </si>
  <si>
    <t>Дисциплина 3.</t>
  </si>
  <si>
    <t>Дисциплина 4.</t>
  </si>
  <si>
    <t>Дисциплина 5.</t>
  </si>
  <si>
    <t>Дисциплина 6.</t>
  </si>
  <si>
    <t>6,7</t>
  </si>
  <si>
    <t>10,11,12</t>
  </si>
  <si>
    <t>11,12</t>
  </si>
  <si>
    <t>9,10,11</t>
  </si>
  <si>
    <t>Учебная практика</t>
  </si>
  <si>
    <t>УП</t>
  </si>
  <si>
    <t>КП</t>
  </si>
  <si>
    <t>Производственная практика</t>
  </si>
  <si>
    <t>ПП</t>
  </si>
  <si>
    <t xml:space="preserve">Аудитор. Занятия </t>
  </si>
  <si>
    <t>Обзорная лекция</t>
  </si>
  <si>
    <t>ОЛ</t>
  </si>
  <si>
    <t>ГОС</t>
  </si>
  <si>
    <t>ЛС</t>
  </si>
  <si>
    <t xml:space="preserve">Регистр. Лет. Сессия </t>
  </si>
  <si>
    <t>Обозначении:</t>
  </si>
  <si>
    <t>VI</t>
  </si>
  <si>
    <t>Апталар</t>
  </si>
  <si>
    <t>Апта №</t>
  </si>
  <si>
    <t>Айлар</t>
  </si>
  <si>
    <t>Заочная</t>
  </si>
  <si>
    <t xml:space="preserve">      "___" _______________ 20____ г.</t>
  </si>
  <si>
    <t>::</t>
  </si>
  <si>
    <t>Р</t>
  </si>
  <si>
    <t>А</t>
  </si>
  <si>
    <t>FX</t>
  </si>
  <si>
    <t>РЛ</t>
  </si>
  <si>
    <t>ГА</t>
  </si>
  <si>
    <t>А/Р</t>
  </si>
  <si>
    <t>Теорит. обуч.</t>
  </si>
  <si>
    <t xml:space="preserve"> Сессия </t>
  </si>
  <si>
    <t>Практика</t>
  </si>
  <si>
    <t>Аудиторный заниятие</t>
  </si>
  <si>
    <t>FX/ГА</t>
  </si>
  <si>
    <t xml:space="preserve">Адаптац. нед. </t>
  </si>
  <si>
    <t>Теор. обуч.</t>
  </si>
  <si>
    <t>Повтор. Контроль</t>
  </si>
  <si>
    <t>Сессия</t>
  </si>
  <si>
    <t>Регс. Лет. Сем.</t>
  </si>
  <si>
    <t>Летний семестр</t>
  </si>
  <si>
    <t xml:space="preserve">Гос.  аттестация </t>
  </si>
  <si>
    <t>Клин. практика</t>
  </si>
  <si>
    <t>610200 Агрономия</t>
  </si>
  <si>
    <t>Бакалавр</t>
  </si>
  <si>
    <t>5 года</t>
  </si>
  <si>
    <t>AH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</si>
</sst>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5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1"/>
      <name val="Arial"/>
      <family val="2"/>
      <charset val="204"/>
    </font>
    <font>
      <sz val="10"/>
      <name val="Arial Cyr"/>
      <charset val="204"/>
    </font>
    <font>
      <sz val="12"/>
      <name val="Arial"/>
      <family val="2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i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name val="Times New Roman"/>
      <family val="1"/>
      <charset val="204"/>
    </font>
    <font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4"/>
      <name val="Times New Roman"/>
      <family val="1"/>
      <charset val="204"/>
    </font>
    <font>
      <sz val="9"/>
      <name val="Times New Roman"/>
      <family val="1"/>
      <charset val="204"/>
    </font>
    <font>
      <sz val="13"/>
      <name val="Times New Roman"/>
      <family val="1"/>
      <charset val="204"/>
    </font>
    <font>
      <sz val="12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6"/>
      <name val="Times New Roman"/>
      <family val="1"/>
      <charset val="204"/>
    </font>
    <font>
      <sz val="6"/>
      <name val="Times New Roman"/>
      <family val="1"/>
      <charset val="204"/>
    </font>
    <font>
      <sz val="11"/>
      <name val="Times New Roman"/>
      <family val="1"/>
      <charset val="204"/>
    </font>
    <font>
      <b/>
      <sz val="6"/>
      <color rgb="FFC00000"/>
      <name val="Times New Roman"/>
      <family val="1"/>
      <charset val="204"/>
    </font>
    <font>
      <sz val="6"/>
      <color rgb="FFC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9" fillId="0" borderId="0"/>
    <xf numFmtId="0" fontId="3" fillId="0" borderId="0"/>
    <xf numFmtId="0" fontId="2" fillId="0" borderId="0"/>
    <xf numFmtId="0" fontId="1" fillId="0" borderId="0"/>
  </cellStyleXfs>
  <cellXfs count="184">
    <xf numFmtId="0" fontId="0" fillId="0" borderId="0" xfId="0"/>
    <xf numFmtId="0" fontId="5" fillId="2" borderId="0" xfId="0" applyFont="1" applyFill="1"/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left" vertical="center" wrapText="1"/>
    </xf>
    <xf numFmtId="0" fontId="7" fillId="2" borderId="0" xfId="0" applyFont="1" applyFill="1"/>
    <xf numFmtId="49" fontId="5" fillId="2" borderId="0" xfId="0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49" fontId="5" fillId="2" borderId="0" xfId="0" quotePrefix="1" applyNumberFormat="1" applyFont="1" applyFill="1" applyBorder="1" applyAlignment="1">
      <alignment horizontal="center" vertical="center"/>
    </xf>
    <xf numFmtId="0" fontId="10" fillId="2" borderId="0" xfId="0" applyFont="1" applyFill="1"/>
    <xf numFmtId="0" fontId="5" fillId="2" borderId="0" xfId="0" applyFont="1" applyFill="1" applyBorder="1"/>
    <xf numFmtId="0" fontId="6" fillId="2" borderId="0" xfId="0" applyFont="1" applyFill="1"/>
    <xf numFmtId="0" fontId="6" fillId="2" borderId="0" xfId="0" applyFont="1" applyFill="1" applyBorder="1"/>
    <xf numFmtId="0" fontId="5" fillId="2" borderId="0" xfId="0" applyFont="1" applyFill="1" applyAlignment="1">
      <alignment horizontal="center"/>
    </xf>
    <xf numFmtId="49" fontId="5" fillId="2" borderId="0" xfId="0" applyNumberFormat="1" applyFont="1" applyFill="1" applyBorder="1" applyAlignment="1">
      <alignment horizontal="left"/>
    </xf>
    <xf numFmtId="49" fontId="5" fillId="2" borderId="0" xfId="0" quotePrefix="1" applyNumberFormat="1" applyFont="1" applyFill="1" applyBorder="1" applyAlignment="1">
      <alignment horizontal="left"/>
    </xf>
    <xf numFmtId="0" fontId="15" fillId="2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left" vertical="center" wrapText="1"/>
    </xf>
    <xf numFmtId="0" fontId="12" fillId="2" borderId="0" xfId="0" applyFont="1" applyFill="1" applyAlignment="1">
      <alignment horizontal="center" vertical="center"/>
    </xf>
    <xf numFmtId="0" fontId="15" fillId="2" borderId="0" xfId="0" applyFont="1" applyFill="1"/>
    <xf numFmtId="0" fontId="13" fillId="2" borderId="0" xfId="0" applyFont="1" applyFill="1" applyAlignment="1">
      <alignment horizontal="center" vertical="center"/>
    </xf>
    <xf numFmtId="0" fontId="12" fillId="2" borderId="0" xfId="0" applyFont="1" applyFill="1" applyAlignment="1">
      <alignment vertical="center"/>
    </xf>
    <xf numFmtId="0" fontId="12" fillId="2" borderId="0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center" vertical="center" textRotation="90" wrapText="1"/>
    </xf>
    <xf numFmtId="0" fontId="11" fillId="2" borderId="1" xfId="0" applyFont="1" applyFill="1" applyBorder="1" applyAlignment="1">
      <alignment horizontal="center" vertical="center" textRotation="90"/>
    </xf>
    <xf numFmtId="0" fontId="5" fillId="2" borderId="1" xfId="0" applyFont="1" applyFill="1" applyBorder="1" applyAlignment="1">
      <alignment horizontal="center" vertical="center"/>
    </xf>
    <xf numFmtId="0" fontId="14" fillId="2" borderId="0" xfId="0" applyFont="1" applyFill="1" applyAlignment="1">
      <alignment vertical="center"/>
    </xf>
    <xf numFmtId="0" fontId="16" fillId="2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left" vertical="center"/>
    </xf>
    <xf numFmtId="0" fontId="4" fillId="2" borderId="1" xfId="0" applyFont="1" applyFill="1" applyBorder="1"/>
    <xf numFmtId="1" fontId="11" fillId="2" borderId="1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1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vertical="top" wrapText="1"/>
    </xf>
    <xf numFmtId="49" fontId="4" fillId="2" borderId="1" xfId="0" applyNumberFormat="1" applyFont="1" applyFill="1" applyBorder="1" applyAlignment="1">
      <alignment vertical="top"/>
    </xf>
    <xf numFmtId="0" fontId="11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 wrapText="1"/>
    </xf>
    <xf numFmtId="0" fontId="0" fillId="2" borderId="0" xfId="0" applyFont="1" applyFill="1"/>
    <xf numFmtId="0" fontId="11" fillId="2" borderId="1" xfId="0" applyFont="1" applyFill="1" applyBorder="1"/>
    <xf numFmtId="0" fontId="4" fillId="2" borderId="0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center" vertical="center"/>
    </xf>
    <xf numFmtId="0" fontId="8" fillId="2" borderId="0" xfId="0" applyFont="1" applyFill="1"/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49" fontId="11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5" fillId="2" borderId="1" xfId="0" applyFont="1" applyFill="1" applyBorder="1"/>
    <xf numFmtId="0" fontId="4" fillId="2" borderId="0" xfId="0" applyFont="1" applyFill="1" applyBorder="1"/>
    <xf numFmtId="0" fontId="4" fillId="2" borderId="0" xfId="0" applyFont="1" applyFill="1"/>
    <xf numFmtId="0" fontId="26" fillId="2" borderId="0" xfId="0" applyFont="1" applyFill="1" applyAlignment="1"/>
    <xf numFmtId="0" fontId="12" fillId="2" borderId="0" xfId="0" applyFont="1" applyFill="1" applyAlignment="1"/>
    <xf numFmtId="0" fontId="26" fillId="2" borderId="0" xfId="0" applyFont="1" applyFill="1" applyBorder="1" applyAlignment="1"/>
    <xf numFmtId="0" fontId="12" fillId="2" borderId="0" xfId="0" applyFont="1" applyFill="1" applyBorder="1" applyAlignment="1">
      <alignment horizontal="left"/>
    </xf>
    <xf numFmtId="0" fontId="12" fillId="2" borderId="0" xfId="0" applyFont="1" applyFill="1"/>
    <xf numFmtId="0" fontId="12" fillId="2" borderId="0" xfId="0" applyFont="1" applyFill="1" applyBorder="1"/>
    <xf numFmtId="0" fontId="12" fillId="2" borderId="0" xfId="0" applyFont="1" applyFill="1" applyBorder="1" applyAlignment="1"/>
    <xf numFmtId="0" fontId="26" fillId="2" borderId="0" xfId="0" applyFont="1" applyFill="1" applyBorder="1" applyAlignment="1">
      <alignment horizontal="left"/>
    </xf>
    <xf numFmtId="0" fontId="26" fillId="2" borderId="0" xfId="0" applyFont="1" applyFill="1"/>
    <xf numFmtId="0" fontId="26" fillId="2" borderId="0" xfId="0" applyFont="1" applyFill="1" applyBorder="1"/>
    <xf numFmtId="0" fontId="32" fillId="2" borderId="0" xfId="0" applyFont="1" applyFill="1" applyBorder="1" applyAlignment="1"/>
    <xf numFmtId="0" fontId="32" fillId="2" borderId="0" xfId="0" applyFont="1" applyFill="1" applyBorder="1" applyAlignment="1">
      <alignment horizontal="left"/>
    </xf>
    <xf numFmtId="0" fontId="32" fillId="2" borderId="0" xfId="0" applyFont="1" applyFill="1"/>
    <xf numFmtId="0" fontId="32" fillId="2" borderId="0" xfId="0" applyFont="1" applyFill="1" applyBorder="1"/>
    <xf numFmtId="0" fontId="4" fillId="2" borderId="0" xfId="0" applyFont="1" applyFill="1" applyBorder="1" applyAlignment="1"/>
    <xf numFmtId="0" fontId="4" fillId="2" borderId="0" xfId="0" applyFont="1" applyFill="1" applyBorder="1" applyAlignment="1">
      <alignment horizontal="left"/>
    </xf>
    <xf numFmtId="0" fontId="11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49" fontId="11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left" vertical="center" wrapText="1"/>
    </xf>
    <xf numFmtId="0" fontId="12" fillId="2" borderId="0" xfId="0" applyFont="1" applyFill="1" applyAlignment="1">
      <alignment horizontal="center" vertical="center" wrapText="1"/>
    </xf>
    <xf numFmtId="49" fontId="12" fillId="2" borderId="0" xfId="0" applyNumberFormat="1" applyFont="1" applyFill="1" applyBorder="1" applyAlignment="1">
      <alignment horizontal="right"/>
    </xf>
    <xf numFmtId="49" fontId="26" fillId="2" borderId="0" xfId="0" applyNumberFormat="1" applyFont="1" applyFill="1" applyBorder="1" applyAlignment="1">
      <alignment horizontal="right"/>
    </xf>
    <xf numFmtId="49" fontId="32" fillId="2" borderId="0" xfId="0" applyNumberFormat="1" applyFont="1" applyFill="1" applyBorder="1" applyAlignment="1">
      <alignment horizontal="right"/>
    </xf>
    <xf numFmtId="0" fontId="11" fillId="2" borderId="0" xfId="0" applyFont="1" applyFill="1" applyBorder="1"/>
    <xf numFmtId="49" fontId="11" fillId="2" borderId="0" xfId="0" applyNumberFormat="1" applyFont="1" applyFill="1" applyBorder="1" applyAlignment="1">
      <alignment horizontal="right"/>
    </xf>
    <xf numFmtId="49" fontId="4" fillId="2" borderId="0" xfId="0" applyNumberFormat="1" applyFont="1" applyFill="1" applyBorder="1" applyAlignment="1">
      <alignment horizontal="right"/>
    </xf>
    <xf numFmtId="0" fontId="11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49" fontId="11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/>
    </xf>
    <xf numFmtId="0" fontId="7" fillId="2" borderId="1" xfId="0" applyFont="1" applyFill="1" applyBorder="1"/>
    <xf numFmtId="0" fontId="17" fillId="0" borderId="0" xfId="4" applyFont="1"/>
    <xf numFmtId="0" fontId="31" fillId="2" borderId="0" xfId="4" applyFont="1" applyFill="1" applyBorder="1" applyAlignment="1">
      <alignment vertical="center"/>
    </xf>
    <xf numFmtId="1" fontId="30" fillId="2" borderId="0" xfId="4" applyNumberFormat="1" applyFont="1" applyFill="1" applyBorder="1" applyAlignment="1">
      <alignment horizontal="center" vertical="center"/>
    </xf>
    <xf numFmtId="0" fontId="30" fillId="2" borderId="0" xfId="4" applyFont="1" applyFill="1" applyBorder="1" applyAlignment="1">
      <alignment horizontal="center" vertical="center"/>
    </xf>
    <xf numFmtId="1" fontId="31" fillId="2" borderId="0" xfId="4" applyNumberFormat="1" applyFont="1" applyFill="1" applyBorder="1" applyAlignment="1">
      <alignment vertical="center"/>
    </xf>
    <xf numFmtId="1" fontId="30" fillId="2" borderId="0" xfId="4" applyNumberFormat="1" applyFont="1" applyFill="1" applyBorder="1" applyAlignment="1">
      <alignment vertical="center"/>
    </xf>
    <xf numFmtId="0" fontId="30" fillId="2" borderId="1" xfId="4" applyFont="1" applyFill="1" applyBorder="1" applyAlignment="1">
      <alignment horizontal="center" vertical="center"/>
    </xf>
    <xf numFmtId="0" fontId="30" fillId="2" borderId="0" xfId="4" applyFont="1" applyFill="1" applyBorder="1" applyAlignment="1">
      <alignment vertical="center"/>
    </xf>
    <xf numFmtId="0" fontId="17" fillId="0" borderId="0" xfId="4" applyFont="1" applyFill="1"/>
    <xf numFmtId="0" fontId="30" fillId="0" borderId="0" xfId="4" applyFont="1" applyFill="1" applyBorder="1" applyAlignment="1">
      <alignment vertical="center"/>
    </xf>
    <xf numFmtId="0" fontId="30" fillId="0" borderId="0" xfId="4" applyFont="1" applyFill="1" applyBorder="1" applyAlignment="1">
      <alignment horizontal="center"/>
    </xf>
    <xf numFmtId="0" fontId="30" fillId="0" borderId="0" xfId="4" applyFont="1" applyFill="1" applyBorder="1" applyAlignment="1"/>
    <xf numFmtId="0" fontId="17" fillId="0" borderId="0" xfId="4" applyFont="1" applyFill="1" applyBorder="1"/>
    <xf numFmtId="0" fontId="17" fillId="2" borderId="0" xfId="4" applyFont="1" applyFill="1"/>
    <xf numFmtId="0" fontId="30" fillId="2" borderId="1" xfId="4" applyFont="1" applyFill="1" applyBorder="1" applyAlignment="1">
      <alignment vertical="center"/>
    </xf>
    <xf numFmtId="0" fontId="30" fillId="2" borderId="1" xfId="4" applyFont="1" applyFill="1" applyBorder="1"/>
    <xf numFmtId="0" fontId="30" fillId="0" borderId="1" xfId="4" applyFont="1" applyFill="1" applyBorder="1" applyAlignment="1">
      <alignment horizontal="center" vertical="center" textRotation="90"/>
    </xf>
    <xf numFmtId="0" fontId="4" fillId="0" borderId="0" xfId="4" applyFont="1" applyFill="1" applyBorder="1"/>
    <xf numFmtId="0" fontId="4" fillId="0" borderId="0" xfId="4" applyFont="1" applyFill="1"/>
    <xf numFmtId="0" fontId="11" fillId="0" borderId="0" xfId="4" applyFont="1" applyFill="1" applyBorder="1" applyAlignment="1"/>
    <xf numFmtId="0" fontId="4" fillId="0" borderId="0" xfId="4" applyFont="1" applyFill="1" applyAlignment="1">
      <alignment horizontal="left"/>
    </xf>
    <xf numFmtId="0" fontId="4" fillId="0" borderId="0" xfId="4" applyFont="1" applyFill="1" applyBorder="1" applyAlignment="1">
      <alignment horizontal="left"/>
    </xf>
    <xf numFmtId="0" fontId="11" fillId="0" borderId="0" xfId="4" applyFont="1" applyFill="1" applyBorder="1" applyAlignment="1">
      <alignment horizontal="left"/>
    </xf>
    <xf numFmtId="0" fontId="4" fillId="0" borderId="0" xfId="4" applyFont="1" applyFill="1" applyAlignment="1"/>
    <xf numFmtId="0" fontId="21" fillId="0" borderId="0" xfId="4" applyFont="1" applyFill="1"/>
    <xf numFmtId="0" fontId="29" fillId="0" borderId="0" xfId="4" applyFont="1" applyFill="1"/>
    <xf numFmtId="0" fontId="21" fillId="0" borderId="0" xfId="4" applyFont="1" applyFill="1" applyAlignment="1">
      <alignment horizontal="left"/>
    </xf>
    <xf numFmtId="0" fontId="25" fillId="0" borderId="0" xfId="4" applyFont="1"/>
    <xf numFmtId="0" fontId="4" fillId="0" borderId="0" xfId="4" applyFont="1"/>
    <xf numFmtId="0" fontId="4" fillId="0" borderId="0" xfId="4" applyFont="1" applyAlignment="1">
      <alignment horizontal="left"/>
    </xf>
    <xf numFmtId="0" fontId="4" fillId="0" borderId="0" xfId="4" applyFont="1" applyFill="1" applyBorder="1" applyAlignment="1">
      <alignment horizontal="center"/>
    </xf>
    <xf numFmtId="0" fontId="28" fillId="0" borderId="0" xfId="4" applyFont="1" applyAlignment="1">
      <alignment horizontal="left"/>
    </xf>
    <xf numFmtId="0" fontId="27" fillId="0" borderId="0" xfId="4" applyFont="1" applyAlignment="1">
      <alignment horizontal="left"/>
    </xf>
    <xf numFmtId="0" fontId="17" fillId="0" borderId="0" xfId="4" applyFont="1" applyAlignment="1">
      <alignment horizontal="center"/>
    </xf>
    <xf numFmtId="0" fontId="4" fillId="0" borderId="0" xfId="4" applyFont="1" applyAlignment="1">
      <alignment horizontal="center"/>
    </xf>
    <xf numFmtId="0" fontId="26" fillId="0" borderId="0" xfId="4" applyFont="1" applyAlignment="1">
      <alignment horizontal="center"/>
    </xf>
    <xf numFmtId="0" fontId="25" fillId="0" borderId="0" xfId="4" applyFont="1" applyBorder="1" applyAlignment="1">
      <alignment horizontal="center"/>
    </xf>
    <xf numFmtId="0" fontId="4" fillId="0" borderId="0" xfId="4" applyFont="1" applyBorder="1" applyAlignment="1">
      <alignment horizontal="center"/>
    </xf>
    <xf numFmtId="0" fontId="21" fillId="0" borderId="0" xfId="4" applyFont="1" applyFill="1" applyAlignment="1">
      <alignment horizontal="center"/>
    </xf>
    <xf numFmtId="0" fontId="21" fillId="0" borderId="0" xfId="4" applyFont="1"/>
    <xf numFmtId="0" fontId="21" fillId="0" borderId="0" xfId="4" applyFont="1" applyBorder="1"/>
    <xf numFmtId="0" fontId="4" fillId="0" borderId="0" xfId="4" applyFont="1" applyBorder="1" applyAlignment="1">
      <alignment vertical="top"/>
    </xf>
    <xf numFmtId="0" fontId="17" fillId="0" borderId="0" xfId="4" applyFont="1" applyBorder="1"/>
    <xf numFmtId="0" fontId="24" fillId="0" borderId="0" xfId="4" applyFont="1" applyBorder="1"/>
    <xf numFmtId="0" fontId="23" fillId="0" borderId="0" xfId="4" applyFont="1"/>
    <xf numFmtId="0" fontId="22" fillId="0" borderId="0" xfId="4" applyFont="1" applyAlignment="1">
      <alignment horizontal="center"/>
    </xf>
    <xf numFmtId="0" fontId="18" fillId="0" borderId="0" xfId="4" applyFont="1"/>
    <xf numFmtId="0" fontId="20" fillId="0" borderId="0" xfId="4" applyFont="1"/>
    <xf numFmtId="0" fontId="4" fillId="0" borderId="0" xfId="4" applyFont="1" applyBorder="1"/>
    <xf numFmtId="0" fontId="18" fillId="0" borderId="0" xfId="4" applyFont="1" applyBorder="1"/>
    <xf numFmtId="0" fontId="11" fillId="0" borderId="0" xfId="4" applyFont="1" applyAlignment="1">
      <alignment horizontal="center"/>
    </xf>
    <xf numFmtId="0" fontId="16" fillId="0" borderId="0" xfId="4" applyFont="1"/>
    <xf numFmtId="0" fontId="11" fillId="0" borderId="0" xfId="4" applyFont="1"/>
    <xf numFmtId="0" fontId="11" fillId="0" borderId="0" xfId="4" applyFont="1" applyBorder="1"/>
    <xf numFmtId="0" fontId="19" fillId="0" borderId="0" xfId="4" applyFont="1"/>
    <xf numFmtId="0" fontId="30" fillId="0" borderId="1" xfId="4" applyFont="1" applyFill="1" applyBorder="1" applyAlignment="1">
      <alignment horizontal="center" vertical="center"/>
    </xf>
    <xf numFmtId="0" fontId="31" fillId="2" borderId="0" xfId="4" applyFont="1" applyFill="1" applyBorder="1" applyAlignment="1">
      <alignment horizontal="center" vertical="center"/>
    </xf>
    <xf numFmtId="0" fontId="11" fillId="0" borderId="0" xfId="4" applyFont="1" applyFill="1" applyBorder="1" applyAlignment="1">
      <alignment horizontal="center"/>
    </xf>
    <xf numFmtId="0" fontId="17" fillId="2" borderId="1" xfId="4" applyFont="1" applyFill="1" applyBorder="1"/>
    <xf numFmtId="0" fontId="34" fillId="2" borderId="0" xfId="4" applyFont="1" applyFill="1" applyBorder="1" applyAlignment="1">
      <alignment vertical="center"/>
    </xf>
    <xf numFmtId="0" fontId="33" fillId="2" borderId="1" xfId="4" applyFont="1" applyFill="1" applyBorder="1" applyAlignment="1">
      <alignment horizontal="left" vertical="center"/>
    </xf>
    <xf numFmtId="0" fontId="31" fillId="2" borderId="1" xfId="4" applyFont="1" applyFill="1" applyBorder="1" applyAlignment="1">
      <alignment vertical="center"/>
    </xf>
    <xf numFmtId="0" fontId="4" fillId="2" borderId="0" xfId="0" applyFont="1" applyFill="1" applyBorder="1" applyAlignment="1">
      <alignment horizontal="left" vertical="top" wrapText="1"/>
    </xf>
    <xf numFmtId="0" fontId="11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textRotation="90"/>
    </xf>
    <xf numFmtId="0" fontId="4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11" fillId="2" borderId="0" xfId="0" applyFont="1" applyFill="1" applyBorder="1" applyAlignment="1">
      <alignment horizontal="center"/>
    </xf>
    <xf numFmtId="49" fontId="11" fillId="2" borderId="1" xfId="0" applyNumberFormat="1" applyFont="1" applyFill="1" applyBorder="1" applyAlignment="1">
      <alignment horizontal="center" vertical="center"/>
    </xf>
    <xf numFmtId="0" fontId="32" fillId="2" borderId="0" xfId="0" applyFont="1" applyFill="1" applyBorder="1" applyAlignment="1">
      <alignment horizontal="left" vertical="top" wrapText="1"/>
    </xf>
    <xf numFmtId="0" fontId="30" fillId="0" borderId="2" xfId="4" applyFont="1" applyFill="1" applyBorder="1" applyAlignment="1">
      <alignment horizontal="center" textRotation="90"/>
    </xf>
    <xf numFmtId="0" fontId="30" fillId="0" borderId="3" xfId="4" applyFont="1" applyFill="1" applyBorder="1" applyAlignment="1">
      <alignment horizontal="center" textRotation="90"/>
    </xf>
    <xf numFmtId="0" fontId="30" fillId="0" borderId="4" xfId="4" applyFont="1" applyFill="1" applyBorder="1" applyAlignment="1">
      <alignment horizontal="center" textRotation="90"/>
    </xf>
    <xf numFmtId="0" fontId="30" fillId="0" borderId="5" xfId="4" applyFont="1" applyFill="1" applyBorder="1" applyAlignment="1">
      <alignment horizontal="center" vertical="center"/>
    </xf>
    <xf numFmtId="0" fontId="30" fillId="0" borderId="6" xfId="4" applyFont="1" applyFill="1" applyBorder="1" applyAlignment="1">
      <alignment horizontal="center" vertical="center"/>
    </xf>
    <xf numFmtId="0" fontId="30" fillId="0" borderId="7" xfId="4" applyFont="1" applyFill="1" applyBorder="1" applyAlignment="1">
      <alignment horizontal="center" vertical="center"/>
    </xf>
    <xf numFmtId="0" fontId="30" fillId="0" borderId="5" xfId="4" applyFont="1" applyFill="1" applyBorder="1" applyAlignment="1">
      <alignment horizontal="center"/>
    </xf>
    <xf numFmtId="0" fontId="30" fillId="0" borderId="6" xfId="4" applyFont="1" applyFill="1" applyBorder="1" applyAlignment="1">
      <alignment horizontal="center"/>
    </xf>
    <xf numFmtId="0" fontId="30" fillId="0" borderId="7" xfId="4" applyFont="1" applyFill="1" applyBorder="1" applyAlignment="1">
      <alignment horizontal="center"/>
    </xf>
    <xf numFmtId="0" fontId="30" fillId="0" borderId="2" xfId="4" applyFont="1" applyFill="1" applyBorder="1" applyAlignment="1">
      <alignment horizontal="center" vertical="center" textRotation="90"/>
    </xf>
    <xf numFmtId="0" fontId="17" fillId="0" borderId="4" xfId="4" applyFont="1" applyFill="1" applyBorder="1" applyAlignment="1">
      <alignment horizontal="center" vertical="center" textRotation="90"/>
    </xf>
    <xf numFmtId="0" fontId="31" fillId="2" borderId="0" xfId="4" applyFont="1" applyFill="1" applyBorder="1" applyAlignment="1">
      <alignment horizontal="center" vertical="center"/>
    </xf>
    <xf numFmtId="0" fontId="4" fillId="0" borderId="0" xfId="4" applyFont="1" applyBorder="1" applyAlignment="1"/>
    <xf numFmtId="0" fontId="12" fillId="0" borderId="0" xfId="4" applyFont="1" applyFill="1" applyBorder="1" applyAlignment="1">
      <alignment horizontal="center"/>
    </xf>
    <xf numFmtId="0" fontId="11" fillId="0" borderId="0" xfId="4" applyFont="1" applyFill="1" applyBorder="1" applyAlignment="1">
      <alignment horizontal="center"/>
    </xf>
    <xf numFmtId="0" fontId="11" fillId="0" borderId="0" xfId="4" applyFont="1" applyFill="1" applyBorder="1" applyAlignment="1">
      <alignment horizontal="center" wrapText="1"/>
    </xf>
    <xf numFmtId="0" fontId="11" fillId="3" borderId="1" xfId="0" applyFont="1" applyFill="1" applyBorder="1" applyAlignment="1">
      <alignment horizontal="center" vertical="center"/>
    </xf>
  </cellXfs>
  <cellStyles count="5">
    <cellStyle name="Обычный" xfId="0" builtinId="0"/>
    <cellStyle name="Обычный 2" xfId="1"/>
    <cellStyle name="Обычный 3" xfId="2"/>
    <cellStyle name="Обычный 4" xfId="3"/>
    <cellStyle name="Обычный 5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G253"/>
  <sheetViews>
    <sheetView showZeros="0" view="pageBreakPreview" topLeftCell="A11" zoomScale="85" zoomScaleNormal="70" zoomScaleSheetLayoutView="85" workbookViewId="0">
      <selection activeCell="E76" sqref="E76"/>
    </sheetView>
  </sheetViews>
  <sheetFormatPr defaultColWidth="9.109375" defaultRowHeight="13.2" x14ac:dyDescent="0.25"/>
  <cols>
    <col min="1" max="1" width="9.5546875" style="3" customWidth="1"/>
    <col min="2" max="2" width="35.88671875" style="6" customWidth="1"/>
    <col min="3" max="3" width="5.109375" style="3" customWidth="1"/>
    <col min="4" max="4" width="5.6640625" style="3" customWidth="1"/>
    <col min="5" max="8" width="5.33203125" style="3" customWidth="1"/>
    <col min="9" max="9" width="4.88671875" style="3" customWidth="1"/>
    <col min="10" max="10" width="5.33203125" style="3" customWidth="1"/>
    <col min="11" max="11" width="4.88671875" style="3" customWidth="1"/>
    <col min="12" max="12" width="4.5546875" style="3" customWidth="1"/>
    <col min="13" max="13" width="4.109375" style="3" customWidth="1"/>
    <col min="14" max="14" width="4.5546875" style="3" customWidth="1"/>
    <col min="15" max="15" width="4.44140625" style="3" customWidth="1"/>
    <col min="16" max="19" width="4.88671875" style="3" customWidth="1"/>
    <col min="20" max="20" width="5" style="3" customWidth="1"/>
    <col min="21" max="21" width="4.88671875" style="3" customWidth="1"/>
    <col min="22" max="22" width="5" style="3" customWidth="1"/>
    <col min="23" max="23" width="7" style="29" customWidth="1"/>
    <col min="24" max="37" width="4.6640625" style="1" customWidth="1"/>
    <col min="38" max="16384" width="9.109375" style="1"/>
  </cols>
  <sheetData>
    <row r="1" spans="1:26" s="42" customFormat="1" ht="18.600000000000001" customHeight="1" x14ac:dyDescent="0.25">
      <c r="A1" s="23"/>
      <c r="B1" s="23"/>
      <c r="C1" s="3"/>
      <c r="D1" s="3"/>
      <c r="E1" s="30" t="s">
        <v>72</v>
      </c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19"/>
      <c r="Z1" s="19"/>
    </row>
    <row r="2" spans="1:26" s="42" customFormat="1" ht="13.95" customHeight="1" x14ac:dyDescent="0.25">
      <c r="A2" s="23"/>
      <c r="B2" s="23"/>
      <c r="C2" s="24" t="s">
        <v>201</v>
      </c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19"/>
      <c r="Z2" s="19"/>
    </row>
    <row r="3" spans="1:26" s="42" customFormat="1" ht="13.2" customHeight="1" x14ac:dyDescent="0.25">
      <c r="A3" s="23"/>
      <c r="B3" s="23"/>
      <c r="C3" s="24" t="s">
        <v>187</v>
      </c>
      <c r="D3" s="24"/>
      <c r="E3" s="24"/>
      <c r="F3" s="24"/>
      <c r="G3" s="24"/>
      <c r="H3" s="24"/>
      <c r="I3" s="24" t="s">
        <v>188</v>
      </c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19"/>
      <c r="Z3" s="19"/>
    </row>
    <row r="4" spans="1:26" s="42" customFormat="1" ht="13.95" customHeight="1" x14ac:dyDescent="0.25">
      <c r="A4" s="23"/>
      <c r="B4" s="23"/>
      <c r="C4" s="24" t="s">
        <v>185</v>
      </c>
      <c r="D4" s="24"/>
      <c r="E4" s="24"/>
      <c r="F4" s="24"/>
      <c r="G4" s="24"/>
      <c r="H4" s="24"/>
      <c r="I4" s="24" t="s">
        <v>186</v>
      </c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19"/>
      <c r="Z4" s="19"/>
    </row>
    <row r="5" spans="1:26" s="22" customFormat="1" ht="12.6" customHeight="1" x14ac:dyDescent="0.3">
      <c r="A5" s="23"/>
      <c r="B5" s="23"/>
      <c r="C5" s="25" t="s">
        <v>130</v>
      </c>
      <c r="E5" s="25"/>
      <c r="F5" s="25"/>
      <c r="G5" s="21"/>
      <c r="H5" s="21"/>
      <c r="I5" s="24" t="s">
        <v>300</v>
      </c>
      <c r="K5" s="21"/>
      <c r="L5" s="82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</row>
    <row r="6" spans="1:26" s="22" customFormat="1" ht="13.95" customHeight="1" x14ac:dyDescent="0.3">
      <c r="A6" s="23"/>
      <c r="B6" s="23"/>
      <c r="C6" s="25" t="s">
        <v>184</v>
      </c>
      <c r="E6" s="25"/>
      <c r="F6" s="25"/>
      <c r="G6" s="21"/>
      <c r="H6" s="21"/>
      <c r="I6" s="24" t="s">
        <v>301</v>
      </c>
      <c r="J6" s="21"/>
      <c r="K6" s="21"/>
      <c r="L6" s="82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</row>
    <row r="7" spans="1:26" s="22" customFormat="1" ht="8.4" customHeight="1" x14ac:dyDescent="0.3">
      <c r="A7" s="23"/>
      <c r="B7" s="23"/>
      <c r="C7" s="20"/>
      <c r="D7" s="25"/>
      <c r="E7" s="25"/>
      <c r="F7" s="25"/>
      <c r="G7" s="21"/>
      <c r="H7" s="21"/>
      <c r="I7" s="21"/>
      <c r="J7" s="21"/>
      <c r="K7" s="21"/>
      <c r="L7" s="82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</row>
    <row r="8" spans="1:26" ht="22.5" customHeight="1" x14ac:dyDescent="0.25">
      <c r="A8" s="160" t="s">
        <v>18</v>
      </c>
      <c r="B8" s="163" t="s">
        <v>5</v>
      </c>
      <c r="C8" s="162" t="s">
        <v>70</v>
      </c>
      <c r="D8" s="162"/>
      <c r="E8" s="162"/>
      <c r="F8" s="162"/>
      <c r="G8" s="162"/>
      <c r="H8" s="162"/>
      <c r="I8" s="162"/>
      <c r="J8" s="162"/>
      <c r="K8" s="159" t="s">
        <v>20</v>
      </c>
      <c r="L8" s="159"/>
      <c r="M8" s="159"/>
      <c r="N8" s="159"/>
      <c r="O8" s="159"/>
      <c r="P8" s="159"/>
      <c r="Q8" s="159"/>
      <c r="R8" s="159"/>
      <c r="S8" s="159"/>
      <c r="T8" s="159"/>
      <c r="U8" s="159"/>
      <c r="V8" s="159"/>
      <c r="W8" s="40"/>
    </row>
    <row r="9" spans="1:26" ht="12" customHeight="1" x14ac:dyDescent="0.25">
      <c r="A9" s="160"/>
      <c r="B9" s="163"/>
      <c r="C9" s="159" t="s">
        <v>19</v>
      </c>
      <c r="D9" s="159"/>
      <c r="E9" s="159" t="s">
        <v>0</v>
      </c>
      <c r="F9" s="159"/>
      <c r="G9" s="159"/>
      <c r="H9" s="159"/>
      <c r="I9" s="159"/>
      <c r="J9" s="159"/>
      <c r="K9" s="159" t="s">
        <v>1</v>
      </c>
      <c r="L9" s="159"/>
      <c r="M9" s="159" t="s">
        <v>2</v>
      </c>
      <c r="N9" s="159"/>
      <c r="O9" s="159" t="s">
        <v>3</v>
      </c>
      <c r="P9" s="159"/>
      <c r="Q9" s="159" t="s">
        <v>4</v>
      </c>
      <c r="R9" s="159"/>
      <c r="S9" s="159" t="s">
        <v>44</v>
      </c>
      <c r="T9" s="159"/>
      <c r="U9" s="159"/>
      <c r="V9" s="159"/>
      <c r="W9" s="160" t="s">
        <v>21</v>
      </c>
      <c r="X9" s="13"/>
      <c r="Y9" s="13"/>
    </row>
    <row r="10" spans="1:26" ht="112.5" customHeight="1" x14ac:dyDescent="0.25">
      <c r="A10" s="160"/>
      <c r="B10" s="163"/>
      <c r="C10" s="27" t="s">
        <v>22</v>
      </c>
      <c r="D10" s="28" t="s">
        <v>23</v>
      </c>
      <c r="E10" s="28" t="s">
        <v>24</v>
      </c>
      <c r="F10" s="28" t="s">
        <v>8</v>
      </c>
      <c r="G10" s="28" t="s">
        <v>25</v>
      </c>
      <c r="H10" s="28" t="s">
        <v>43</v>
      </c>
      <c r="I10" s="28" t="s">
        <v>26</v>
      </c>
      <c r="J10" s="27" t="s">
        <v>37</v>
      </c>
      <c r="K10" s="28" t="s">
        <v>38</v>
      </c>
      <c r="L10" s="28" t="s">
        <v>27</v>
      </c>
      <c r="M10" s="28" t="s">
        <v>39</v>
      </c>
      <c r="N10" s="28" t="s">
        <v>28</v>
      </c>
      <c r="O10" s="28" t="s">
        <v>29</v>
      </c>
      <c r="P10" s="28" t="s">
        <v>30</v>
      </c>
      <c r="Q10" s="28" t="s">
        <v>31</v>
      </c>
      <c r="R10" s="28" t="s">
        <v>32</v>
      </c>
      <c r="S10" s="28" t="s">
        <v>45</v>
      </c>
      <c r="T10" s="28" t="s">
        <v>46</v>
      </c>
      <c r="U10" s="28" t="s">
        <v>298</v>
      </c>
      <c r="V10" s="28" t="s">
        <v>299</v>
      </c>
      <c r="W10" s="160"/>
    </row>
    <row r="11" spans="1:26" ht="12.75" customHeight="1" x14ac:dyDescent="0.25">
      <c r="A11" s="80"/>
      <c r="B11" s="26"/>
      <c r="C11" s="80"/>
      <c r="D11" s="80"/>
      <c r="E11" s="80"/>
      <c r="F11" s="80"/>
      <c r="G11" s="80"/>
      <c r="H11" s="80"/>
      <c r="I11" s="80"/>
      <c r="J11" s="80"/>
      <c r="K11" s="161" t="s">
        <v>6</v>
      </c>
      <c r="L11" s="161"/>
      <c r="M11" s="161"/>
      <c r="N11" s="161"/>
      <c r="O11" s="161"/>
      <c r="P11" s="161"/>
      <c r="Q11" s="161"/>
      <c r="R11" s="161"/>
      <c r="S11" s="161"/>
      <c r="T11" s="161"/>
      <c r="U11" s="161"/>
      <c r="V11" s="161"/>
      <c r="W11" s="160"/>
    </row>
    <row r="12" spans="1:26" ht="16.5" customHeight="1" x14ac:dyDescent="0.25">
      <c r="A12" s="162" t="s">
        <v>88</v>
      </c>
      <c r="B12" s="162"/>
      <c r="C12" s="162"/>
      <c r="D12" s="162"/>
      <c r="E12" s="162"/>
      <c r="F12" s="162"/>
      <c r="G12" s="162"/>
      <c r="H12" s="162"/>
      <c r="I12" s="162"/>
      <c r="J12" s="162"/>
      <c r="K12" s="162"/>
      <c r="L12" s="162"/>
      <c r="M12" s="162"/>
      <c r="N12" s="162"/>
      <c r="O12" s="162"/>
      <c r="P12" s="162"/>
      <c r="Q12" s="162"/>
      <c r="R12" s="162"/>
      <c r="S12" s="162"/>
      <c r="T12" s="162"/>
      <c r="U12" s="162"/>
      <c r="V12" s="162"/>
      <c r="W12" s="162"/>
    </row>
    <row r="13" spans="1:26" ht="12.75" customHeight="1" x14ac:dyDescent="0.25">
      <c r="A13" s="77" t="s">
        <v>12</v>
      </c>
      <c r="B13" s="31" t="s">
        <v>13</v>
      </c>
      <c r="C13" s="77">
        <v>18</v>
      </c>
      <c r="D13" s="77">
        <v>540</v>
      </c>
      <c r="E13" s="34"/>
      <c r="F13" s="34"/>
      <c r="G13" s="77"/>
      <c r="H13" s="77"/>
      <c r="I13" s="77"/>
      <c r="J13" s="77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35"/>
    </row>
    <row r="14" spans="1:26" x14ac:dyDescent="0.25">
      <c r="A14" s="35" t="s">
        <v>73</v>
      </c>
      <c r="B14" s="26" t="s">
        <v>136</v>
      </c>
      <c r="C14" s="80">
        <v>4</v>
      </c>
      <c r="D14" s="80">
        <f t="shared" ref="D14:D17" si="0">C14*30</f>
        <v>120</v>
      </c>
      <c r="E14" s="36">
        <v>18</v>
      </c>
      <c r="F14" s="36"/>
      <c r="G14" s="36">
        <v>18</v>
      </c>
      <c r="H14" s="36"/>
      <c r="I14" s="36"/>
      <c r="J14" s="36">
        <v>102</v>
      </c>
      <c r="K14" s="80">
        <v>4</v>
      </c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35" t="s">
        <v>9</v>
      </c>
    </row>
    <row r="15" spans="1:26" ht="12.6" customHeight="1" x14ac:dyDescent="0.25">
      <c r="A15" s="35" t="s">
        <v>74</v>
      </c>
      <c r="B15" s="26" t="s">
        <v>41</v>
      </c>
      <c r="C15" s="80">
        <v>4</v>
      </c>
      <c r="D15" s="80">
        <v>120</v>
      </c>
      <c r="E15" s="36">
        <v>18</v>
      </c>
      <c r="F15" s="36"/>
      <c r="G15" s="36">
        <v>18</v>
      </c>
      <c r="H15" s="36"/>
      <c r="I15" s="36"/>
      <c r="J15" s="36">
        <v>102</v>
      </c>
      <c r="K15" s="80"/>
      <c r="L15" s="80">
        <v>4</v>
      </c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35" t="s">
        <v>10</v>
      </c>
    </row>
    <row r="16" spans="1:26" ht="12.6" customHeight="1" x14ac:dyDescent="0.25">
      <c r="A16" s="35" t="s">
        <v>76</v>
      </c>
      <c r="B16" s="26" t="s">
        <v>42</v>
      </c>
      <c r="C16" s="80">
        <v>4</v>
      </c>
      <c r="D16" s="80">
        <f t="shared" si="0"/>
        <v>120</v>
      </c>
      <c r="E16" s="36">
        <v>18</v>
      </c>
      <c r="F16" s="36"/>
      <c r="G16" s="36">
        <v>18</v>
      </c>
      <c r="H16" s="36"/>
      <c r="I16" s="36"/>
      <c r="J16" s="36">
        <v>102</v>
      </c>
      <c r="K16" s="80">
        <v>4</v>
      </c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35" t="s">
        <v>9</v>
      </c>
    </row>
    <row r="17" spans="1:23" x14ac:dyDescent="0.25">
      <c r="A17" s="35" t="s">
        <v>75</v>
      </c>
      <c r="B17" s="26" t="s">
        <v>33</v>
      </c>
      <c r="C17" s="80">
        <v>2</v>
      </c>
      <c r="D17" s="80">
        <f t="shared" si="0"/>
        <v>60</v>
      </c>
      <c r="E17" s="36">
        <v>9</v>
      </c>
      <c r="F17" s="36">
        <v>5</v>
      </c>
      <c r="G17" s="36"/>
      <c r="H17" s="36"/>
      <c r="I17" s="36">
        <v>4</v>
      </c>
      <c r="J17" s="36">
        <v>51</v>
      </c>
      <c r="K17" s="80"/>
      <c r="L17" s="80"/>
      <c r="M17" s="33"/>
      <c r="N17" s="80">
        <v>2</v>
      </c>
      <c r="O17" s="80"/>
      <c r="P17" s="80"/>
      <c r="Q17" s="80"/>
      <c r="R17" s="80"/>
      <c r="S17" s="80"/>
      <c r="T17" s="80"/>
      <c r="U17" s="80"/>
      <c r="V17" s="80"/>
      <c r="W17" s="35" t="s">
        <v>17</v>
      </c>
    </row>
    <row r="18" spans="1:23" ht="10.95" customHeight="1" x14ac:dyDescent="0.25">
      <c r="A18" s="35" t="s">
        <v>77</v>
      </c>
      <c r="B18" s="26" t="s">
        <v>7</v>
      </c>
      <c r="C18" s="80">
        <v>2</v>
      </c>
      <c r="D18" s="80">
        <v>60</v>
      </c>
      <c r="E18" s="36">
        <v>9</v>
      </c>
      <c r="F18" s="36">
        <v>5</v>
      </c>
      <c r="G18" s="36"/>
      <c r="H18" s="36"/>
      <c r="I18" s="36">
        <v>4</v>
      </c>
      <c r="J18" s="36">
        <v>51</v>
      </c>
      <c r="K18" s="33"/>
      <c r="L18" s="57"/>
      <c r="M18" s="80">
        <v>2</v>
      </c>
      <c r="N18" s="80"/>
      <c r="O18" s="80"/>
      <c r="P18" s="80"/>
      <c r="Q18" s="80"/>
      <c r="R18" s="80"/>
      <c r="S18" s="80"/>
      <c r="T18" s="80"/>
      <c r="U18" s="80"/>
      <c r="V18" s="80"/>
      <c r="W18" s="35" t="s">
        <v>11</v>
      </c>
    </row>
    <row r="19" spans="1:23" ht="10.95" customHeight="1" x14ac:dyDescent="0.25">
      <c r="A19" s="35" t="s">
        <v>237</v>
      </c>
      <c r="B19" s="41" t="s">
        <v>235</v>
      </c>
      <c r="C19" s="80">
        <v>2</v>
      </c>
      <c r="D19" s="80">
        <v>60</v>
      </c>
      <c r="E19" s="36">
        <v>9</v>
      </c>
      <c r="F19" s="36">
        <v>5</v>
      </c>
      <c r="G19" s="36"/>
      <c r="H19" s="36"/>
      <c r="I19" s="36">
        <v>4</v>
      </c>
      <c r="J19" s="36">
        <v>51</v>
      </c>
      <c r="K19" s="33"/>
      <c r="L19" s="80">
        <v>2</v>
      </c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35" t="s">
        <v>10</v>
      </c>
    </row>
    <row r="20" spans="1:23" ht="15" customHeight="1" x14ac:dyDescent="0.25">
      <c r="A20" s="79" t="s">
        <v>78</v>
      </c>
      <c r="B20" s="81" t="s">
        <v>16</v>
      </c>
      <c r="C20" s="77">
        <v>6</v>
      </c>
      <c r="D20" s="77"/>
      <c r="E20" s="36"/>
      <c r="F20" s="89"/>
      <c r="G20" s="89"/>
      <c r="H20" s="89"/>
      <c r="I20" s="89"/>
      <c r="J20" s="89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35"/>
    </row>
    <row r="21" spans="1:23" ht="14.25" customHeight="1" x14ac:dyDescent="0.25">
      <c r="A21" s="79" t="s">
        <v>165</v>
      </c>
      <c r="B21" s="81" t="s">
        <v>14</v>
      </c>
      <c r="C21" s="77">
        <v>4</v>
      </c>
      <c r="D21" s="77"/>
      <c r="E21" s="36"/>
      <c r="F21" s="89"/>
      <c r="G21" s="89"/>
      <c r="H21" s="89"/>
      <c r="I21" s="89"/>
      <c r="J21" s="89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35"/>
    </row>
    <row r="22" spans="1:23" ht="13.2" customHeight="1" x14ac:dyDescent="0.25">
      <c r="A22" s="35" t="s">
        <v>79</v>
      </c>
      <c r="B22" s="38" t="s">
        <v>304</v>
      </c>
      <c r="C22" s="80">
        <v>2</v>
      </c>
      <c r="D22" s="80">
        <v>60</v>
      </c>
      <c r="E22" s="36">
        <v>9</v>
      </c>
      <c r="F22" s="36">
        <v>5</v>
      </c>
      <c r="G22" s="36"/>
      <c r="H22" s="36"/>
      <c r="I22" s="36">
        <v>4</v>
      </c>
      <c r="J22" s="36">
        <v>51</v>
      </c>
      <c r="K22" s="33"/>
      <c r="M22" s="80"/>
      <c r="N22" s="80"/>
      <c r="O22" s="80"/>
      <c r="P22" s="80">
        <v>2</v>
      </c>
      <c r="Q22" s="80"/>
      <c r="R22" s="80"/>
      <c r="S22" s="80"/>
      <c r="T22" s="80"/>
      <c r="U22" s="80"/>
      <c r="V22" s="80"/>
      <c r="W22" s="35" t="s">
        <v>34</v>
      </c>
    </row>
    <row r="23" spans="1:23" ht="12" customHeight="1" x14ac:dyDescent="0.25">
      <c r="A23" s="35" t="s">
        <v>138</v>
      </c>
      <c r="B23" s="38" t="s">
        <v>137</v>
      </c>
      <c r="C23" s="80">
        <v>2</v>
      </c>
      <c r="D23" s="80">
        <v>60</v>
      </c>
      <c r="E23" s="36">
        <v>9</v>
      </c>
      <c r="F23" s="36">
        <v>5</v>
      </c>
      <c r="G23" s="36">
        <v>4</v>
      </c>
      <c r="H23" s="36"/>
      <c r="I23" s="36"/>
      <c r="J23" s="36">
        <v>51</v>
      </c>
      <c r="K23" s="80"/>
      <c r="L23" s="80">
        <v>2</v>
      </c>
      <c r="M23" s="33"/>
      <c r="N23" s="80"/>
      <c r="O23" s="80"/>
      <c r="P23" s="80"/>
      <c r="Q23" s="80"/>
      <c r="R23" s="80"/>
      <c r="S23" s="80"/>
      <c r="T23" s="80"/>
      <c r="U23" s="80"/>
      <c r="V23" s="80"/>
      <c r="W23" s="35" t="s">
        <v>10</v>
      </c>
    </row>
    <row r="24" spans="1:23" x14ac:dyDescent="0.25">
      <c r="A24" s="79" t="s">
        <v>245</v>
      </c>
      <c r="B24" s="81" t="s">
        <v>15</v>
      </c>
      <c r="C24" s="77">
        <v>2</v>
      </c>
      <c r="D24" s="77"/>
      <c r="E24" s="89"/>
      <c r="F24" s="89"/>
      <c r="G24" s="92"/>
      <c r="H24" s="36"/>
      <c r="I24" s="89"/>
      <c r="J24" s="89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</row>
    <row r="25" spans="1:23" ht="12.6" customHeight="1" x14ac:dyDescent="0.25">
      <c r="A25" s="33" t="s">
        <v>163</v>
      </c>
      <c r="B25" s="38" t="s">
        <v>305</v>
      </c>
      <c r="C25" s="80">
        <v>2</v>
      </c>
      <c r="D25" s="80">
        <v>60</v>
      </c>
      <c r="E25" s="36">
        <v>9</v>
      </c>
      <c r="F25" s="36">
        <v>5</v>
      </c>
      <c r="G25" s="36">
        <v>4</v>
      </c>
      <c r="H25" s="36"/>
      <c r="I25" s="36"/>
      <c r="J25" s="36">
        <v>51</v>
      </c>
      <c r="K25" s="80"/>
      <c r="L25" s="80"/>
      <c r="M25" s="80">
        <v>2</v>
      </c>
      <c r="N25" s="80"/>
      <c r="O25" s="80"/>
      <c r="P25" s="80"/>
      <c r="Q25" s="80"/>
      <c r="R25" s="80"/>
      <c r="S25" s="80"/>
      <c r="T25" s="80"/>
      <c r="U25" s="80"/>
      <c r="V25" s="80"/>
      <c r="W25" s="35" t="s">
        <v>11</v>
      </c>
    </row>
    <row r="26" spans="1:23" ht="13.2" customHeight="1" x14ac:dyDescent="0.25">
      <c r="A26" s="35"/>
      <c r="B26" s="32" t="s">
        <v>49</v>
      </c>
      <c r="C26" s="34">
        <v>24</v>
      </c>
      <c r="D26" s="34">
        <f>SUM(D14:D25)</f>
        <v>720</v>
      </c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77"/>
      <c r="P26" s="77"/>
      <c r="Q26" s="77"/>
      <c r="R26" s="77"/>
      <c r="S26" s="77"/>
      <c r="T26" s="77"/>
      <c r="U26" s="77"/>
      <c r="V26" s="77"/>
      <c r="W26" s="79"/>
    </row>
    <row r="27" spans="1:23" s="14" customFormat="1" ht="11.4" customHeight="1" x14ac:dyDescent="0.3">
      <c r="A27" s="162" t="s">
        <v>89</v>
      </c>
      <c r="B27" s="162"/>
      <c r="C27" s="162"/>
      <c r="D27" s="162"/>
      <c r="E27" s="162"/>
      <c r="F27" s="162"/>
      <c r="G27" s="162"/>
      <c r="H27" s="162"/>
      <c r="I27" s="162"/>
      <c r="J27" s="162"/>
      <c r="K27" s="162"/>
      <c r="L27" s="162"/>
      <c r="M27" s="162"/>
      <c r="N27" s="162"/>
      <c r="O27" s="162"/>
      <c r="P27" s="162"/>
      <c r="Q27" s="162"/>
      <c r="R27" s="162"/>
      <c r="S27" s="162"/>
      <c r="T27" s="162"/>
      <c r="U27" s="162"/>
      <c r="V27" s="162"/>
      <c r="W27" s="162"/>
    </row>
    <row r="28" spans="1:23" s="14" customFormat="1" ht="10.95" customHeight="1" x14ac:dyDescent="0.3">
      <c r="A28" s="77" t="s">
        <v>80</v>
      </c>
      <c r="B28" s="81" t="s">
        <v>13</v>
      </c>
      <c r="C28" s="77">
        <v>6</v>
      </c>
      <c r="D28" s="77">
        <v>180</v>
      </c>
      <c r="E28" s="77"/>
      <c r="F28" s="77"/>
      <c r="G28" s="77"/>
      <c r="H28" s="77"/>
      <c r="I28" s="77"/>
      <c r="J28" s="77"/>
      <c r="K28" s="80"/>
      <c r="L28" s="80"/>
      <c r="M28" s="80"/>
      <c r="N28" s="80"/>
      <c r="O28" s="80"/>
      <c r="P28" s="80"/>
      <c r="Q28" s="80">
        <f>SUM(Q30:Q31)</f>
        <v>0</v>
      </c>
      <c r="R28" s="80">
        <f>SUM(R30:R31)</f>
        <v>0</v>
      </c>
      <c r="S28" s="80">
        <f>SUM(S30:S31)</f>
        <v>0</v>
      </c>
      <c r="T28" s="80">
        <f>SUM(T30:T31)</f>
        <v>0</v>
      </c>
      <c r="U28" s="80"/>
      <c r="V28" s="80">
        <f>SUM(V30:V31)</f>
        <v>0</v>
      </c>
      <c r="W28" s="80"/>
    </row>
    <row r="29" spans="1:23" s="14" customFormat="1" ht="10.95" customHeight="1" x14ac:dyDescent="0.3">
      <c r="A29" s="77" t="s">
        <v>81</v>
      </c>
      <c r="B29" s="26" t="s">
        <v>238</v>
      </c>
      <c r="C29" s="80">
        <v>2</v>
      </c>
      <c r="D29" s="80">
        <v>60</v>
      </c>
      <c r="E29" s="92">
        <v>9</v>
      </c>
      <c r="F29" s="92">
        <v>4</v>
      </c>
      <c r="G29" s="92">
        <v>5</v>
      </c>
      <c r="H29" s="89"/>
      <c r="I29" s="89"/>
      <c r="J29" s="92">
        <v>51</v>
      </c>
      <c r="K29" s="80"/>
      <c r="L29" s="80">
        <v>2</v>
      </c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>
        <v>2</v>
      </c>
    </row>
    <row r="30" spans="1:23" ht="12.6" customHeight="1" x14ac:dyDescent="0.25">
      <c r="A30" s="77" t="s">
        <v>82</v>
      </c>
      <c r="B30" s="26" t="s">
        <v>159</v>
      </c>
      <c r="C30" s="80">
        <v>2</v>
      </c>
      <c r="D30" s="80">
        <f>C30*30</f>
        <v>60</v>
      </c>
      <c r="E30" s="92">
        <v>9</v>
      </c>
      <c r="F30" s="92">
        <v>4</v>
      </c>
      <c r="G30" s="92"/>
      <c r="H30" s="92">
        <v>5</v>
      </c>
      <c r="I30" s="36"/>
      <c r="J30" s="36">
        <v>51</v>
      </c>
      <c r="K30" s="80">
        <v>2</v>
      </c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>
        <v>1</v>
      </c>
    </row>
    <row r="31" spans="1:23" ht="11.4" customHeight="1" x14ac:dyDescent="0.25">
      <c r="A31" s="77" t="s">
        <v>83</v>
      </c>
      <c r="B31" s="26" t="s">
        <v>239</v>
      </c>
      <c r="C31" s="80">
        <v>2</v>
      </c>
      <c r="D31" s="80">
        <f>C31*30</f>
        <v>60</v>
      </c>
      <c r="E31" s="92">
        <v>9</v>
      </c>
      <c r="F31" s="92">
        <v>5</v>
      </c>
      <c r="G31" s="92">
        <v>4</v>
      </c>
      <c r="H31" s="92"/>
      <c r="I31" s="36"/>
      <c r="J31" s="36">
        <v>51</v>
      </c>
      <c r="K31" s="80">
        <v>2</v>
      </c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>
        <v>1</v>
      </c>
    </row>
    <row r="32" spans="1:23" ht="13.5" customHeight="1" x14ac:dyDescent="0.25">
      <c r="A32" s="35"/>
      <c r="B32" s="81" t="s">
        <v>16</v>
      </c>
      <c r="C32" s="77">
        <v>4</v>
      </c>
      <c r="D32" s="77">
        <v>120</v>
      </c>
      <c r="E32" s="89"/>
      <c r="F32" s="89"/>
      <c r="G32" s="89"/>
      <c r="H32" s="89"/>
      <c r="I32" s="89"/>
      <c r="J32" s="34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</row>
    <row r="33" spans="1:23" x14ac:dyDescent="0.25">
      <c r="A33" s="79" t="s">
        <v>84</v>
      </c>
      <c r="B33" s="81" t="s">
        <v>14</v>
      </c>
      <c r="C33" s="77">
        <v>2</v>
      </c>
      <c r="D33" s="77">
        <v>60</v>
      </c>
      <c r="E33" s="89"/>
      <c r="F33" s="89"/>
      <c r="G33" s="89"/>
      <c r="H33" s="89"/>
      <c r="I33" s="89"/>
      <c r="J33" s="89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</row>
    <row r="34" spans="1:23" x14ac:dyDescent="0.25">
      <c r="A34" s="35" t="s">
        <v>85</v>
      </c>
      <c r="B34" s="26" t="s">
        <v>248</v>
      </c>
      <c r="C34" s="80">
        <v>2</v>
      </c>
      <c r="D34" s="80">
        <f>C34*30</f>
        <v>60</v>
      </c>
      <c r="E34" s="36">
        <v>9</v>
      </c>
      <c r="F34" s="92">
        <v>5</v>
      </c>
      <c r="G34" s="92"/>
      <c r="H34" s="36"/>
      <c r="I34" s="36">
        <v>4</v>
      </c>
      <c r="J34" s="36">
        <v>51</v>
      </c>
      <c r="K34" s="80"/>
      <c r="L34" s="80"/>
      <c r="M34" s="57"/>
      <c r="N34" s="33"/>
      <c r="O34" s="80">
        <v>2</v>
      </c>
      <c r="P34" s="80"/>
      <c r="Q34" s="80"/>
      <c r="R34" s="80"/>
      <c r="S34" s="80"/>
      <c r="T34" s="80"/>
      <c r="U34" s="80"/>
      <c r="V34" s="80"/>
      <c r="W34" s="80">
        <v>5</v>
      </c>
    </row>
    <row r="35" spans="1:23" x14ac:dyDescent="0.25">
      <c r="A35" s="79" t="s">
        <v>86</v>
      </c>
      <c r="B35" s="81" t="s">
        <v>15</v>
      </c>
      <c r="C35" s="77">
        <v>2</v>
      </c>
      <c r="D35" s="77"/>
      <c r="E35" s="89"/>
      <c r="F35" s="89"/>
      <c r="G35" s="92"/>
      <c r="H35" s="36"/>
      <c r="I35" s="89"/>
      <c r="J35" s="89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</row>
    <row r="36" spans="1:23" ht="12.6" customHeight="1" x14ac:dyDescent="0.25">
      <c r="A36" s="35" t="s">
        <v>87</v>
      </c>
      <c r="B36" s="38" t="s">
        <v>305</v>
      </c>
      <c r="C36" s="80">
        <v>2</v>
      </c>
      <c r="D36" s="80">
        <f>C36*30</f>
        <v>60</v>
      </c>
      <c r="E36" s="36">
        <v>9</v>
      </c>
      <c r="F36" s="92">
        <v>5</v>
      </c>
      <c r="G36" s="92"/>
      <c r="H36" s="36"/>
      <c r="I36" s="36">
        <v>4</v>
      </c>
      <c r="J36" s="36">
        <v>51</v>
      </c>
      <c r="K36" s="80">
        <v>2</v>
      </c>
      <c r="L36" s="80"/>
      <c r="M36" s="33"/>
      <c r="N36" s="80"/>
      <c r="O36" s="80"/>
      <c r="P36" s="80"/>
      <c r="Q36" s="80"/>
      <c r="R36" s="80"/>
      <c r="S36" s="80"/>
      <c r="T36" s="80"/>
      <c r="U36" s="80"/>
      <c r="V36" s="80"/>
      <c r="W36" s="80">
        <v>1</v>
      </c>
    </row>
    <row r="37" spans="1:23" x14ac:dyDescent="0.25">
      <c r="A37" s="80"/>
      <c r="B37" s="81" t="s">
        <v>50</v>
      </c>
      <c r="C37" s="77">
        <v>10</v>
      </c>
      <c r="D37" s="77">
        <v>300</v>
      </c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80"/>
      <c r="R37" s="80"/>
      <c r="S37" s="80"/>
      <c r="T37" s="80"/>
      <c r="U37" s="80"/>
      <c r="V37" s="80"/>
      <c r="W37" s="80"/>
    </row>
    <row r="38" spans="1:23" ht="12.6" customHeight="1" x14ac:dyDescent="0.25">
      <c r="A38" s="162" t="s">
        <v>166</v>
      </c>
      <c r="B38" s="162"/>
      <c r="C38" s="162"/>
      <c r="D38" s="162"/>
      <c r="E38" s="162"/>
      <c r="F38" s="162"/>
      <c r="G38" s="162"/>
      <c r="H38" s="162"/>
      <c r="I38" s="162"/>
      <c r="J38" s="162"/>
      <c r="K38" s="162"/>
      <c r="L38" s="162"/>
      <c r="M38" s="162"/>
      <c r="N38" s="162"/>
      <c r="O38" s="162"/>
      <c r="P38" s="162"/>
      <c r="Q38" s="162"/>
      <c r="R38" s="162"/>
      <c r="S38" s="162"/>
      <c r="T38" s="162"/>
      <c r="U38" s="162"/>
      <c r="V38" s="162"/>
      <c r="W38" s="162"/>
    </row>
    <row r="39" spans="1:23" ht="15.75" customHeight="1" x14ac:dyDescent="0.25">
      <c r="A39" s="77" t="s">
        <v>90</v>
      </c>
      <c r="B39" s="81" t="s">
        <v>13</v>
      </c>
      <c r="C39" s="77">
        <v>154</v>
      </c>
      <c r="D39" s="77">
        <v>4620</v>
      </c>
      <c r="E39" s="77"/>
      <c r="F39" s="77"/>
      <c r="G39" s="77"/>
      <c r="H39" s="77"/>
      <c r="I39" s="77">
        <f>SUM(I40:I54)</f>
        <v>0</v>
      </c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9"/>
    </row>
    <row r="40" spans="1:23" ht="11.4" customHeight="1" x14ac:dyDescent="0.25">
      <c r="A40" s="77" t="s">
        <v>91</v>
      </c>
      <c r="B40" s="26" t="s">
        <v>71</v>
      </c>
      <c r="C40" s="80">
        <v>12</v>
      </c>
      <c r="D40" s="80">
        <f>C40*30</f>
        <v>360</v>
      </c>
      <c r="E40" s="92">
        <v>54</v>
      </c>
      <c r="F40" s="92">
        <v>22</v>
      </c>
      <c r="G40" s="92">
        <v>4</v>
      </c>
      <c r="H40" s="36">
        <v>28</v>
      </c>
      <c r="I40" s="36"/>
      <c r="J40" s="36">
        <v>306</v>
      </c>
      <c r="K40" s="80">
        <v>6</v>
      </c>
      <c r="L40" s="80">
        <v>6</v>
      </c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35" t="s">
        <v>47</v>
      </c>
    </row>
    <row r="41" spans="1:23" ht="10.95" customHeight="1" x14ac:dyDescent="0.25">
      <c r="A41" s="77" t="s">
        <v>92</v>
      </c>
      <c r="B41" s="26" t="s">
        <v>51</v>
      </c>
      <c r="C41" s="80">
        <v>8</v>
      </c>
      <c r="D41" s="80">
        <v>240</v>
      </c>
      <c r="E41" s="92">
        <v>36</v>
      </c>
      <c r="F41" s="92">
        <v>14</v>
      </c>
      <c r="G41" s="92"/>
      <c r="H41" s="92">
        <v>22</v>
      </c>
      <c r="I41" s="92"/>
      <c r="J41" s="36">
        <v>204</v>
      </c>
      <c r="K41" s="80">
        <v>5</v>
      </c>
      <c r="L41" s="80">
        <v>3</v>
      </c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>
        <v>1.2</v>
      </c>
    </row>
    <row r="42" spans="1:23" ht="11.4" customHeight="1" x14ac:dyDescent="0.25">
      <c r="A42" s="77" t="s">
        <v>93</v>
      </c>
      <c r="B42" s="26" t="s">
        <v>139</v>
      </c>
      <c r="C42" s="80">
        <v>9</v>
      </c>
      <c r="D42" s="80">
        <v>270</v>
      </c>
      <c r="E42" s="92">
        <v>40</v>
      </c>
      <c r="F42" s="92">
        <v>16</v>
      </c>
      <c r="G42" s="92"/>
      <c r="H42" s="36">
        <v>24</v>
      </c>
      <c r="I42" s="36"/>
      <c r="J42" s="36">
        <v>230</v>
      </c>
      <c r="K42" s="80"/>
      <c r="L42" s="80"/>
      <c r="M42" s="80"/>
      <c r="N42" s="80">
        <v>4</v>
      </c>
      <c r="O42" s="80">
        <v>5</v>
      </c>
      <c r="P42" s="80"/>
      <c r="Q42" s="80"/>
      <c r="R42" s="80"/>
      <c r="S42" s="80"/>
      <c r="T42" s="80"/>
      <c r="U42" s="80"/>
      <c r="V42" s="80"/>
      <c r="W42" s="35" t="s">
        <v>296</v>
      </c>
    </row>
    <row r="43" spans="1:23" ht="12" customHeight="1" x14ac:dyDescent="0.25">
      <c r="A43" s="77" t="s">
        <v>94</v>
      </c>
      <c r="B43" s="26" t="s">
        <v>52</v>
      </c>
      <c r="C43" s="80">
        <v>8</v>
      </c>
      <c r="D43" s="80">
        <v>240</v>
      </c>
      <c r="E43" s="92">
        <v>36</v>
      </c>
      <c r="F43" s="92">
        <v>14</v>
      </c>
      <c r="G43" s="92"/>
      <c r="H43" s="36">
        <v>22</v>
      </c>
      <c r="I43" s="36"/>
      <c r="J43" s="36">
        <v>204</v>
      </c>
      <c r="K43" s="80"/>
      <c r="L43" s="80"/>
      <c r="M43" s="80"/>
      <c r="N43" s="80"/>
      <c r="O43" s="80"/>
      <c r="P43" s="80">
        <v>4</v>
      </c>
      <c r="Q43" s="80">
        <v>4</v>
      </c>
      <c r="R43" s="80"/>
      <c r="S43" s="80"/>
      <c r="T43" s="80"/>
      <c r="U43" s="80"/>
      <c r="V43" s="80"/>
      <c r="W43" s="35" t="s">
        <v>311</v>
      </c>
    </row>
    <row r="44" spans="1:23" ht="16.5" customHeight="1" x14ac:dyDescent="0.25">
      <c r="A44" s="77" t="s">
        <v>95</v>
      </c>
      <c r="B44" s="26" t="s">
        <v>53</v>
      </c>
      <c r="C44" s="80">
        <v>6</v>
      </c>
      <c r="D44" s="80">
        <v>180</v>
      </c>
      <c r="E44" s="92">
        <v>27</v>
      </c>
      <c r="F44" s="92">
        <v>11</v>
      </c>
      <c r="G44" s="92"/>
      <c r="H44" s="92">
        <v>16</v>
      </c>
      <c r="I44" s="92"/>
      <c r="J44" s="36">
        <v>153</v>
      </c>
      <c r="K44" s="80"/>
      <c r="L44" s="80"/>
      <c r="M44" s="80"/>
      <c r="N44" s="33"/>
      <c r="O44" s="80"/>
      <c r="P44" s="80">
        <v>6</v>
      </c>
      <c r="Q44" s="80"/>
      <c r="R44" s="80"/>
      <c r="S44" s="80"/>
      <c r="T44" s="80"/>
      <c r="U44" s="80"/>
      <c r="V44" s="80"/>
      <c r="W44" s="35" t="s">
        <v>35</v>
      </c>
    </row>
    <row r="45" spans="1:23" s="12" customFormat="1" ht="12.6" customHeight="1" x14ac:dyDescent="0.25">
      <c r="A45" s="77" t="s">
        <v>96</v>
      </c>
      <c r="B45" s="26" t="s">
        <v>194</v>
      </c>
      <c r="C45" s="80">
        <v>4</v>
      </c>
      <c r="D45" s="80">
        <v>120</v>
      </c>
      <c r="E45" s="92">
        <v>18</v>
      </c>
      <c r="F45" s="92">
        <v>7</v>
      </c>
      <c r="G45" s="92"/>
      <c r="H45" s="36">
        <v>11</v>
      </c>
      <c r="I45" s="36"/>
      <c r="J45" s="36">
        <v>102</v>
      </c>
      <c r="K45" s="80"/>
      <c r="L45" s="80"/>
      <c r="M45" s="80"/>
      <c r="N45" s="80"/>
      <c r="O45" s="80"/>
      <c r="P45" s="80"/>
      <c r="Q45" s="80">
        <v>4</v>
      </c>
      <c r="R45" s="80"/>
      <c r="S45" s="80"/>
      <c r="T45" s="80"/>
      <c r="U45" s="80"/>
      <c r="V45" s="80"/>
      <c r="W45" s="35" t="s">
        <v>35</v>
      </c>
    </row>
    <row r="46" spans="1:23" s="12" customFormat="1" ht="12" customHeight="1" x14ac:dyDescent="0.25">
      <c r="A46" s="77" t="s">
        <v>97</v>
      </c>
      <c r="B46" s="26" t="s">
        <v>241</v>
      </c>
      <c r="C46" s="80">
        <v>4</v>
      </c>
      <c r="D46" s="80">
        <v>120</v>
      </c>
      <c r="E46" s="92">
        <v>18</v>
      </c>
      <c r="F46" s="92">
        <v>7</v>
      </c>
      <c r="G46" s="92"/>
      <c r="H46" s="92">
        <v>11</v>
      </c>
      <c r="I46" s="92"/>
      <c r="J46" s="36">
        <v>102</v>
      </c>
      <c r="K46" s="80"/>
      <c r="L46" s="80"/>
      <c r="M46" s="80"/>
      <c r="O46" s="80"/>
      <c r="P46" s="80"/>
      <c r="Q46" s="80">
        <v>4</v>
      </c>
      <c r="R46" s="80"/>
      <c r="S46" s="80"/>
      <c r="T46" s="80"/>
      <c r="U46" s="80"/>
      <c r="V46" s="80"/>
      <c r="W46" s="35" t="s">
        <v>35</v>
      </c>
    </row>
    <row r="47" spans="1:23" s="12" customFormat="1" ht="13.2" customHeight="1" x14ac:dyDescent="0.25">
      <c r="A47" s="77" t="s">
        <v>98</v>
      </c>
      <c r="B47" s="26" t="s">
        <v>54</v>
      </c>
      <c r="C47" s="80">
        <v>5</v>
      </c>
      <c r="D47" s="80">
        <v>150</v>
      </c>
      <c r="E47" s="92">
        <v>23</v>
      </c>
      <c r="F47" s="92">
        <v>9</v>
      </c>
      <c r="G47" s="92"/>
      <c r="H47" s="36">
        <v>14</v>
      </c>
      <c r="I47" s="36"/>
      <c r="J47" s="36">
        <v>127</v>
      </c>
      <c r="K47" s="80"/>
      <c r="L47" s="80"/>
      <c r="M47" s="80"/>
      <c r="N47" s="80"/>
      <c r="O47" s="80">
        <v>5</v>
      </c>
      <c r="P47" s="80"/>
      <c r="Q47" s="80"/>
      <c r="R47" s="80"/>
      <c r="S47" s="80"/>
      <c r="T47" s="80"/>
      <c r="U47" s="80"/>
      <c r="V47" s="80"/>
      <c r="W47" s="35" t="s">
        <v>36</v>
      </c>
    </row>
    <row r="48" spans="1:23" s="12" customFormat="1" ht="12" customHeight="1" x14ac:dyDescent="0.25">
      <c r="A48" s="77" t="s">
        <v>99</v>
      </c>
      <c r="B48" s="26" t="s">
        <v>134</v>
      </c>
      <c r="C48" s="80">
        <v>3</v>
      </c>
      <c r="D48" s="80">
        <v>90</v>
      </c>
      <c r="E48" s="92">
        <v>14</v>
      </c>
      <c r="F48" s="92">
        <v>6</v>
      </c>
      <c r="G48" s="92"/>
      <c r="H48" s="36">
        <v>8</v>
      </c>
      <c r="I48" s="36"/>
      <c r="J48" s="36">
        <v>76</v>
      </c>
      <c r="K48" s="80"/>
      <c r="L48" s="80"/>
      <c r="M48" s="80"/>
      <c r="N48" s="80"/>
      <c r="O48" s="80"/>
      <c r="P48" s="80"/>
      <c r="Q48" s="80">
        <v>3</v>
      </c>
      <c r="R48" s="80"/>
      <c r="S48" s="80"/>
      <c r="T48" s="33"/>
      <c r="U48" s="80"/>
      <c r="V48" s="33"/>
      <c r="W48" s="35" t="s">
        <v>35</v>
      </c>
    </row>
    <row r="49" spans="1:23" s="12" customFormat="1" ht="13.2" customHeight="1" x14ac:dyDescent="0.25">
      <c r="A49" s="77" t="s">
        <v>100</v>
      </c>
      <c r="B49" s="26" t="s">
        <v>55</v>
      </c>
      <c r="C49" s="80">
        <v>3</v>
      </c>
      <c r="D49" s="80">
        <v>90</v>
      </c>
      <c r="E49" s="94">
        <v>14</v>
      </c>
      <c r="F49" s="94">
        <v>6</v>
      </c>
      <c r="G49" s="94"/>
      <c r="H49" s="36">
        <v>8</v>
      </c>
      <c r="I49" s="36"/>
      <c r="J49" s="36">
        <v>76</v>
      </c>
      <c r="K49" s="80"/>
      <c r="L49" s="80"/>
      <c r="M49" s="80"/>
      <c r="N49" s="80">
        <v>3</v>
      </c>
      <c r="O49" s="80"/>
      <c r="P49" s="80"/>
      <c r="Q49" s="80"/>
      <c r="R49" s="80"/>
      <c r="S49" s="80"/>
      <c r="T49" s="80"/>
      <c r="U49" s="80"/>
      <c r="V49" s="80"/>
      <c r="W49" s="35" t="s">
        <v>17</v>
      </c>
    </row>
    <row r="50" spans="1:23" s="12" customFormat="1" ht="12" customHeight="1" x14ac:dyDescent="0.25">
      <c r="A50" s="77" t="s">
        <v>101</v>
      </c>
      <c r="B50" s="26" t="s">
        <v>56</v>
      </c>
      <c r="C50" s="80">
        <v>6</v>
      </c>
      <c r="D50" s="80">
        <v>180</v>
      </c>
      <c r="E50" s="92">
        <v>27</v>
      </c>
      <c r="F50" s="92">
        <v>11</v>
      </c>
      <c r="G50" s="92">
        <v>14</v>
      </c>
      <c r="H50" s="36">
        <v>2</v>
      </c>
      <c r="I50" s="36"/>
      <c r="J50" s="36">
        <v>153</v>
      </c>
      <c r="K50" s="80"/>
      <c r="L50" s="80"/>
      <c r="M50" s="80"/>
      <c r="N50" s="80">
        <v>6</v>
      </c>
      <c r="O50" s="80"/>
      <c r="P50" s="80"/>
      <c r="Q50" s="80"/>
      <c r="R50" s="80"/>
      <c r="S50" s="80"/>
      <c r="T50" s="80"/>
      <c r="U50" s="80"/>
      <c r="V50" s="80"/>
      <c r="W50" s="35" t="s">
        <v>17</v>
      </c>
    </row>
    <row r="51" spans="1:23" s="12" customFormat="1" ht="25.2" customHeight="1" x14ac:dyDescent="0.25">
      <c r="A51" s="77" t="s">
        <v>102</v>
      </c>
      <c r="B51" s="26" t="s">
        <v>57</v>
      </c>
      <c r="C51" s="80">
        <v>4</v>
      </c>
      <c r="D51" s="80">
        <v>120</v>
      </c>
      <c r="E51" s="92">
        <v>18</v>
      </c>
      <c r="F51" s="92">
        <v>7</v>
      </c>
      <c r="G51" s="92"/>
      <c r="H51" s="36">
        <v>11</v>
      </c>
      <c r="I51" s="36"/>
      <c r="J51" s="36">
        <v>102</v>
      </c>
      <c r="K51" s="80"/>
      <c r="L51" s="80"/>
      <c r="M51" s="80"/>
      <c r="N51" s="80"/>
      <c r="O51" s="80">
        <v>4</v>
      </c>
      <c r="P51" s="80"/>
      <c r="Q51" s="80"/>
      <c r="R51" s="80"/>
      <c r="S51" s="80"/>
      <c r="T51" s="80"/>
      <c r="U51" s="80"/>
      <c r="V51" s="80"/>
      <c r="W51" s="35" t="s">
        <v>36</v>
      </c>
    </row>
    <row r="52" spans="1:23" s="12" customFormat="1" ht="9.6" customHeight="1" x14ac:dyDescent="0.25">
      <c r="A52" s="77" t="s">
        <v>103</v>
      </c>
      <c r="B52" s="26" t="s">
        <v>58</v>
      </c>
      <c r="C52" s="80">
        <v>3</v>
      </c>
      <c r="D52" s="80">
        <v>90</v>
      </c>
      <c r="E52" s="94">
        <v>14</v>
      </c>
      <c r="F52" s="94">
        <v>6</v>
      </c>
      <c r="G52" s="94"/>
      <c r="H52" s="36">
        <v>8</v>
      </c>
      <c r="I52" s="36"/>
      <c r="J52" s="36">
        <v>76</v>
      </c>
      <c r="K52" s="80"/>
      <c r="L52" s="80"/>
      <c r="M52" s="80"/>
      <c r="N52" s="80"/>
      <c r="O52" s="80"/>
      <c r="P52" s="80"/>
      <c r="Q52" s="80">
        <v>3</v>
      </c>
      <c r="R52" s="80"/>
      <c r="S52" s="80"/>
      <c r="T52" s="80"/>
      <c r="U52" s="80"/>
      <c r="V52" s="80"/>
      <c r="W52" s="35" t="s">
        <v>35</v>
      </c>
    </row>
    <row r="53" spans="1:23" s="12" customFormat="1" ht="10.95" customHeight="1" x14ac:dyDescent="0.25">
      <c r="A53" s="77" t="s">
        <v>104</v>
      </c>
      <c r="B53" s="26" t="s">
        <v>240</v>
      </c>
      <c r="C53" s="80">
        <v>4</v>
      </c>
      <c r="D53" s="80">
        <v>120</v>
      </c>
      <c r="E53" s="92">
        <v>18</v>
      </c>
      <c r="F53" s="92">
        <v>7</v>
      </c>
      <c r="G53" s="92"/>
      <c r="H53" s="36">
        <v>11</v>
      </c>
      <c r="I53" s="36"/>
      <c r="J53" s="36">
        <v>102</v>
      </c>
      <c r="K53" s="80"/>
      <c r="L53" s="80"/>
      <c r="M53" s="80"/>
      <c r="N53" s="80"/>
      <c r="O53" s="80"/>
      <c r="P53" s="80">
        <v>4</v>
      </c>
      <c r="Q53" s="80"/>
      <c r="R53" s="80"/>
      <c r="S53" s="80"/>
      <c r="T53" s="80"/>
      <c r="U53" s="80"/>
      <c r="V53" s="80"/>
      <c r="W53" s="35" t="s">
        <v>34</v>
      </c>
    </row>
    <row r="54" spans="1:23" s="12" customFormat="1" ht="24" customHeight="1" x14ac:dyDescent="0.25">
      <c r="A54" s="77" t="s">
        <v>105</v>
      </c>
      <c r="B54" s="26" t="s">
        <v>195</v>
      </c>
      <c r="C54" s="80">
        <v>6</v>
      </c>
      <c r="D54" s="80">
        <v>180</v>
      </c>
      <c r="E54" s="92">
        <v>27</v>
      </c>
      <c r="F54" s="92">
        <v>11</v>
      </c>
      <c r="G54" s="92"/>
      <c r="H54" s="36">
        <v>16</v>
      </c>
      <c r="I54" s="36"/>
      <c r="J54" s="36">
        <v>153</v>
      </c>
      <c r="K54" s="80"/>
      <c r="L54" s="80"/>
      <c r="M54" s="80"/>
      <c r="N54" s="80"/>
      <c r="O54" s="80"/>
      <c r="P54" s="80"/>
      <c r="Q54" s="80">
        <v>4</v>
      </c>
      <c r="R54" s="80">
        <v>2</v>
      </c>
      <c r="S54" s="80"/>
      <c r="T54" s="80"/>
      <c r="U54" s="80"/>
      <c r="V54" s="80"/>
      <c r="W54" s="35" t="s">
        <v>68</v>
      </c>
    </row>
    <row r="55" spans="1:23" ht="15" customHeight="1" x14ac:dyDescent="0.25">
      <c r="A55" s="77" t="s">
        <v>106</v>
      </c>
      <c r="B55" s="26" t="s">
        <v>59</v>
      </c>
      <c r="C55" s="80">
        <v>10</v>
      </c>
      <c r="D55" s="80">
        <v>300</v>
      </c>
      <c r="E55" s="92">
        <v>45</v>
      </c>
      <c r="F55" s="92">
        <v>18</v>
      </c>
      <c r="G55" s="92">
        <v>5</v>
      </c>
      <c r="H55" s="36">
        <v>22</v>
      </c>
      <c r="I55" s="36"/>
      <c r="J55" s="36">
        <v>255</v>
      </c>
      <c r="K55" s="80"/>
      <c r="L55" s="33"/>
      <c r="M55" s="80"/>
      <c r="N55" s="80"/>
      <c r="O55" s="33"/>
      <c r="P55" s="80"/>
      <c r="Q55" s="33"/>
      <c r="R55" s="80"/>
      <c r="S55" s="80"/>
      <c r="T55" s="80">
        <v>5</v>
      </c>
      <c r="U55" s="80">
        <v>2</v>
      </c>
      <c r="V55" s="80">
        <v>3</v>
      </c>
      <c r="W55" s="35" t="s">
        <v>312</v>
      </c>
    </row>
    <row r="56" spans="1:23" ht="22.2" customHeight="1" x14ac:dyDescent="0.25">
      <c r="A56" s="77" t="s">
        <v>107</v>
      </c>
      <c r="B56" s="26" t="s">
        <v>60</v>
      </c>
      <c r="C56" s="80">
        <v>4</v>
      </c>
      <c r="D56" s="80">
        <v>120</v>
      </c>
      <c r="E56" s="92">
        <v>18</v>
      </c>
      <c r="F56" s="92">
        <v>7</v>
      </c>
      <c r="G56" s="92"/>
      <c r="H56" s="36">
        <v>11</v>
      </c>
      <c r="I56" s="36"/>
      <c r="J56" s="36">
        <v>102</v>
      </c>
      <c r="K56" s="80"/>
      <c r="L56" s="80"/>
      <c r="M56" s="80"/>
      <c r="N56" s="80"/>
      <c r="O56" s="33"/>
      <c r="P56" s="80"/>
      <c r="Q56" s="29"/>
      <c r="R56" s="80"/>
      <c r="S56" s="80">
        <v>4</v>
      </c>
      <c r="T56" s="80"/>
      <c r="U56" s="80"/>
      <c r="V56" s="80"/>
      <c r="W56" s="35" t="s">
        <v>156</v>
      </c>
    </row>
    <row r="57" spans="1:23" ht="12.75" customHeight="1" x14ac:dyDescent="0.25">
      <c r="A57" s="77" t="s">
        <v>108</v>
      </c>
      <c r="B57" s="26" t="s">
        <v>196</v>
      </c>
      <c r="C57" s="80">
        <v>7</v>
      </c>
      <c r="D57" s="80">
        <v>210</v>
      </c>
      <c r="E57" s="92">
        <v>32</v>
      </c>
      <c r="F57" s="92">
        <v>12</v>
      </c>
      <c r="G57" s="92"/>
      <c r="H57" s="36">
        <v>20</v>
      </c>
      <c r="I57" s="36"/>
      <c r="J57" s="36">
        <v>178</v>
      </c>
      <c r="K57" s="80"/>
      <c r="L57" s="80"/>
      <c r="M57" s="80"/>
      <c r="N57" s="80"/>
      <c r="O57" s="80"/>
      <c r="P57" s="80"/>
      <c r="Q57" s="29"/>
      <c r="R57" s="3">
        <v>4</v>
      </c>
      <c r="S57" s="80">
        <v>3</v>
      </c>
      <c r="T57" s="80"/>
      <c r="U57" s="80"/>
      <c r="V57" s="80"/>
      <c r="W57" s="35" t="s">
        <v>48</v>
      </c>
    </row>
    <row r="58" spans="1:23" ht="24" customHeight="1" x14ac:dyDescent="0.25">
      <c r="A58" s="77" t="s">
        <v>109</v>
      </c>
      <c r="B58" s="26" t="s">
        <v>236</v>
      </c>
      <c r="C58" s="80">
        <v>8</v>
      </c>
      <c r="D58" s="80">
        <v>240</v>
      </c>
      <c r="E58" s="92">
        <v>36</v>
      </c>
      <c r="F58" s="92">
        <v>14</v>
      </c>
      <c r="G58" s="92">
        <v>4</v>
      </c>
      <c r="H58" s="36">
        <v>18</v>
      </c>
      <c r="I58" s="36"/>
      <c r="J58" s="36">
        <v>204</v>
      </c>
      <c r="K58" s="80"/>
      <c r="L58" s="80"/>
      <c r="M58" s="80"/>
      <c r="N58" s="80"/>
      <c r="O58" s="80"/>
      <c r="P58" s="80"/>
      <c r="Q58" s="29"/>
      <c r="R58" s="80"/>
      <c r="T58" s="29"/>
      <c r="U58" s="80">
        <v>2</v>
      </c>
      <c r="V58" s="80">
        <v>6</v>
      </c>
      <c r="W58" s="35" t="s">
        <v>313</v>
      </c>
    </row>
    <row r="59" spans="1:23" ht="24.6" customHeight="1" x14ac:dyDescent="0.25">
      <c r="A59" s="77" t="s">
        <v>110</v>
      </c>
      <c r="B59" s="26" t="s">
        <v>197</v>
      </c>
      <c r="C59" s="80">
        <v>10</v>
      </c>
      <c r="D59" s="80">
        <v>300</v>
      </c>
      <c r="E59" s="94">
        <v>45</v>
      </c>
      <c r="F59" s="94">
        <v>18</v>
      </c>
      <c r="G59" s="94">
        <v>5</v>
      </c>
      <c r="H59" s="36">
        <v>22</v>
      </c>
      <c r="I59" s="36"/>
      <c r="J59" s="36">
        <v>255</v>
      </c>
      <c r="K59" s="80"/>
      <c r="L59" s="80"/>
      <c r="M59" s="33"/>
      <c r="N59" s="80"/>
      <c r="O59" s="80"/>
      <c r="P59" s="80"/>
      <c r="Q59" s="80"/>
      <c r="R59" s="80">
        <v>4</v>
      </c>
      <c r="S59" s="80">
        <v>4</v>
      </c>
      <c r="T59" s="80">
        <v>2</v>
      </c>
      <c r="U59" s="80"/>
      <c r="V59" s="80"/>
      <c r="W59" s="35" t="s">
        <v>155</v>
      </c>
    </row>
    <row r="60" spans="1:23" ht="23.4" customHeight="1" x14ac:dyDescent="0.25">
      <c r="A60" s="77" t="s">
        <v>111</v>
      </c>
      <c r="B60" s="26" t="s">
        <v>198</v>
      </c>
      <c r="C60" s="80">
        <v>10</v>
      </c>
      <c r="D60" s="80">
        <v>300</v>
      </c>
      <c r="E60" s="94">
        <v>45</v>
      </c>
      <c r="F60" s="94">
        <v>18</v>
      </c>
      <c r="G60" s="94">
        <v>5</v>
      </c>
      <c r="H60" s="36">
        <v>22</v>
      </c>
      <c r="I60" s="36"/>
      <c r="J60" s="36">
        <v>255</v>
      </c>
      <c r="K60" s="80"/>
      <c r="L60" s="80"/>
      <c r="M60" s="80"/>
      <c r="N60" s="33"/>
      <c r="O60" s="80"/>
      <c r="P60" s="80"/>
      <c r="Q60" s="80"/>
      <c r="R60" s="80"/>
      <c r="S60" s="80"/>
      <c r="T60" s="80"/>
      <c r="U60" s="80">
        <v>4</v>
      </c>
      <c r="V60" s="80">
        <v>6</v>
      </c>
      <c r="W60" s="35" t="s">
        <v>313</v>
      </c>
    </row>
    <row r="61" spans="1:23" ht="22.95" customHeight="1" x14ac:dyDescent="0.25">
      <c r="A61" s="77" t="s">
        <v>112</v>
      </c>
      <c r="B61" s="26" t="s">
        <v>61</v>
      </c>
      <c r="C61" s="80">
        <v>8</v>
      </c>
      <c r="D61" s="80">
        <v>240</v>
      </c>
      <c r="E61" s="92">
        <v>36</v>
      </c>
      <c r="F61" s="92">
        <v>14</v>
      </c>
      <c r="G61" s="92"/>
      <c r="H61" s="36">
        <v>22</v>
      </c>
      <c r="I61" s="36"/>
      <c r="J61" s="36">
        <v>204</v>
      </c>
      <c r="K61" s="80"/>
      <c r="L61" s="80"/>
      <c r="M61" s="80"/>
      <c r="N61" s="80"/>
      <c r="P61" s="29"/>
      <c r="Q61" s="80"/>
      <c r="R61" s="80"/>
      <c r="S61" s="80">
        <v>2</v>
      </c>
      <c r="T61" s="80">
        <v>3</v>
      </c>
      <c r="U61" s="80">
        <v>3</v>
      </c>
      <c r="V61" s="80"/>
      <c r="W61" s="35" t="s">
        <v>314</v>
      </c>
    </row>
    <row r="62" spans="1:23" ht="24.6" customHeight="1" x14ac:dyDescent="0.25">
      <c r="A62" s="77" t="s">
        <v>113</v>
      </c>
      <c r="B62" s="26" t="s">
        <v>144</v>
      </c>
      <c r="C62" s="80">
        <v>8</v>
      </c>
      <c r="D62" s="80">
        <v>240</v>
      </c>
      <c r="E62" s="92">
        <v>36</v>
      </c>
      <c r="F62" s="92">
        <v>14</v>
      </c>
      <c r="G62" s="92">
        <v>4</v>
      </c>
      <c r="H62" s="36">
        <v>18</v>
      </c>
      <c r="I62" s="36"/>
      <c r="J62" s="36">
        <v>204</v>
      </c>
      <c r="K62" s="80"/>
      <c r="L62" s="80"/>
      <c r="M62" s="80">
        <v>4</v>
      </c>
      <c r="N62" s="80">
        <v>4</v>
      </c>
      <c r="O62" s="80"/>
      <c r="P62" s="80"/>
      <c r="Q62" s="80"/>
      <c r="R62" s="80"/>
      <c r="S62" s="80"/>
      <c r="T62" s="80"/>
      <c r="U62" s="80"/>
      <c r="V62" s="80"/>
      <c r="W62" s="35" t="s">
        <v>135</v>
      </c>
    </row>
    <row r="63" spans="1:23" ht="13.2" customHeight="1" x14ac:dyDescent="0.25">
      <c r="A63" s="77" t="s">
        <v>114</v>
      </c>
      <c r="B63" s="26" t="s">
        <v>158</v>
      </c>
      <c r="C63" s="80">
        <v>4</v>
      </c>
      <c r="D63" s="80">
        <v>120</v>
      </c>
      <c r="E63" s="92">
        <v>18</v>
      </c>
      <c r="F63" s="92">
        <v>7</v>
      </c>
      <c r="G63" s="92"/>
      <c r="H63" s="36">
        <v>11</v>
      </c>
      <c r="I63" s="36"/>
      <c r="J63" s="36">
        <v>102</v>
      </c>
      <c r="K63" s="80"/>
      <c r="L63" s="80"/>
      <c r="M63" s="80"/>
      <c r="N63" s="80"/>
      <c r="O63" s="80"/>
      <c r="P63" s="80"/>
      <c r="Q63" s="80"/>
      <c r="R63" s="80"/>
      <c r="S63" s="80"/>
      <c r="T63" s="80"/>
      <c r="U63" s="80">
        <v>4</v>
      </c>
      <c r="V63" s="80"/>
      <c r="W63" s="35" t="s">
        <v>226</v>
      </c>
    </row>
    <row r="64" spans="1:23" ht="19.5" customHeight="1" x14ac:dyDescent="0.25">
      <c r="A64" s="79"/>
      <c r="B64" s="81" t="s">
        <v>62</v>
      </c>
      <c r="C64" s="77">
        <f t="shared" ref="C64" si="1">SUM(C40:C63)</f>
        <v>154</v>
      </c>
      <c r="D64" s="77">
        <f>SUM(D40:D63)</f>
        <v>4620</v>
      </c>
      <c r="E64" s="77"/>
      <c r="F64" s="77"/>
      <c r="G64" s="77"/>
      <c r="H64" s="34"/>
      <c r="I64" s="34"/>
      <c r="J64" s="34"/>
      <c r="K64" s="77"/>
      <c r="L64" s="77"/>
      <c r="M64" s="80"/>
      <c r="N64" s="80"/>
      <c r="O64" s="80"/>
      <c r="P64" s="80"/>
      <c r="Q64" s="80"/>
      <c r="R64" s="80"/>
      <c r="S64" s="80"/>
      <c r="T64" s="80"/>
      <c r="U64" s="80"/>
      <c r="V64" s="80"/>
      <c r="W64" s="79"/>
    </row>
    <row r="65" spans="1:23" s="7" customFormat="1" ht="28.5" customHeight="1" x14ac:dyDescent="0.25">
      <c r="A65" s="35"/>
      <c r="B65" s="81" t="s">
        <v>115</v>
      </c>
      <c r="C65" s="77">
        <v>80</v>
      </c>
      <c r="D65" s="77">
        <v>2400</v>
      </c>
      <c r="E65" s="77"/>
      <c r="F65" s="77"/>
      <c r="G65" s="77"/>
      <c r="H65" s="77"/>
      <c r="I65" s="77"/>
      <c r="J65" s="77"/>
      <c r="K65" s="77"/>
      <c r="L65" s="77"/>
      <c r="M65" s="80"/>
      <c r="N65" s="80"/>
      <c r="O65" s="80"/>
      <c r="P65" s="80"/>
      <c r="Q65" s="80"/>
      <c r="R65" s="80"/>
      <c r="S65" s="80"/>
      <c r="T65" s="80"/>
      <c r="U65" s="80"/>
      <c r="V65" s="80"/>
      <c r="W65" s="35"/>
    </row>
    <row r="66" spans="1:23" x14ac:dyDescent="0.25">
      <c r="A66" s="35" t="s">
        <v>167</v>
      </c>
      <c r="B66" s="81" t="s">
        <v>14</v>
      </c>
      <c r="C66" s="77">
        <v>55</v>
      </c>
      <c r="D66" s="77">
        <v>1650</v>
      </c>
      <c r="E66" s="77"/>
      <c r="F66" s="77"/>
      <c r="G66" s="77"/>
      <c r="H66" s="77"/>
      <c r="I66" s="77"/>
      <c r="J66" s="77"/>
      <c r="K66" s="77"/>
      <c r="L66" s="77"/>
      <c r="M66" s="80"/>
      <c r="N66" s="80"/>
      <c r="O66" s="80"/>
      <c r="P66" s="80"/>
      <c r="Q66" s="80"/>
      <c r="R66" s="80"/>
      <c r="S66" s="80"/>
      <c r="T66" s="80"/>
      <c r="U66" s="80"/>
      <c r="V66" s="80"/>
      <c r="W66" s="35"/>
    </row>
    <row r="67" spans="1:23" x14ac:dyDescent="0.25">
      <c r="A67" s="35" t="s">
        <v>168</v>
      </c>
      <c r="B67" s="81" t="s">
        <v>161</v>
      </c>
      <c r="C67" s="80">
        <v>3</v>
      </c>
      <c r="D67" s="80">
        <v>90</v>
      </c>
      <c r="E67" s="94">
        <v>14</v>
      </c>
      <c r="F67" s="94">
        <v>6</v>
      </c>
      <c r="G67" s="94"/>
      <c r="H67" s="36">
        <v>8</v>
      </c>
      <c r="I67" s="36"/>
      <c r="J67" s="36">
        <v>76</v>
      </c>
      <c r="K67" s="80"/>
      <c r="M67" s="80"/>
      <c r="N67" s="80"/>
      <c r="O67" s="80">
        <v>3</v>
      </c>
      <c r="P67" s="80"/>
      <c r="Q67" s="80"/>
      <c r="R67" s="80"/>
      <c r="S67" s="80"/>
      <c r="T67" s="80"/>
      <c r="U67" s="80"/>
      <c r="V67" s="80"/>
      <c r="W67" s="35" t="s">
        <v>36</v>
      </c>
    </row>
    <row r="68" spans="1:23" x14ac:dyDescent="0.25">
      <c r="A68" s="35" t="s">
        <v>169</v>
      </c>
      <c r="B68" s="26" t="s">
        <v>160</v>
      </c>
      <c r="C68" s="80">
        <v>4</v>
      </c>
      <c r="D68" s="80">
        <v>120</v>
      </c>
      <c r="E68" s="80">
        <v>18</v>
      </c>
      <c r="F68" s="80">
        <v>7</v>
      </c>
      <c r="G68" s="80"/>
      <c r="H68" s="36">
        <v>11</v>
      </c>
      <c r="I68" s="36"/>
      <c r="J68" s="36">
        <v>102</v>
      </c>
      <c r="K68" s="80"/>
      <c r="L68" s="80"/>
      <c r="M68" s="80"/>
      <c r="N68" s="80"/>
      <c r="P68" s="80"/>
      <c r="Q68" s="80"/>
      <c r="R68" s="80"/>
      <c r="S68" s="80"/>
      <c r="T68" s="80">
        <v>4</v>
      </c>
      <c r="U68" s="80"/>
      <c r="V68" s="80"/>
      <c r="W68" s="35" t="s">
        <v>40</v>
      </c>
    </row>
    <row r="69" spans="1:23" x14ac:dyDescent="0.25">
      <c r="A69" s="35" t="s">
        <v>170</v>
      </c>
      <c r="B69" s="26" t="s">
        <v>140</v>
      </c>
      <c r="C69" s="80">
        <v>2</v>
      </c>
      <c r="D69" s="80">
        <v>60</v>
      </c>
      <c r="E69" s="80">
        <v>9</v>
      </c>
      <c r="F69" s="80">
        <v>4</v>
      </c>
      <c r="G69" s="80">
        <v>5</v>
      </c>
      <c r="H69" s="36"/>
      <c r="I69" s="36"/>
      <c r="J69" s="36">
        <v>51</v>
      </c>
      <c r="K69" s="80"/>
      <c r="L69" s="80"/>
      <c r="M69" s="80"/>
      <c r="N69" s="80"/>
      <c r="O69" s="80">
        <v>2</v>
      </c>
      <c r="P69" s="80"/>
      <c r="Q69" s="80"/>
      <c r="R69" s="80"/>
      <c r="S69" s="80"/>
      <c r="T69" s="80"/>
      <c r="U69" s="80"/>
      <c r="V69" s="80"/>
      <c r="W69" s="35" t="s">
        <v>36</v>
      </c>
    </row>
    <row r="70" spans="1:23" ht="11.4" customHeight="1" x14ac:dyDescent="0.25">
      <c r="A70" s="35" t="s">
        <v>171</v>
      </c>
      <c r="B70" s="81" t="s">
        <v>153</v>
      </c>
      <c r="C70" s="80">
        <v>3</v>
      </c>
      <c r="D70" s="80">
        <v>90</v>
      </c>
      <c r="E70" s="94">
        <v>14</v>
      </c>
      <c r="F70" s="94">
        <v>6</v>
      </c>
      <c r="G70" s="94">
        <v>8</v>
      </c>
      <c r="H70" s="36"/>
      <c r="I70" s="36"/>
      <c r="J70" s="36">
        <v>76</v>
      </c>
      <c r="K70" s="80"/>
      <c r="L70" s="80"/>
      <c r="M70" s="80"/>
      <c r="N70" s="80"/>
      <c r="O70" s="80"/>
      <c r="P70" s="80"/>
      <c r="Q70" s="80"/>
      <c r="R70" s="80">
        <v>3</v>
      </c>
      <c r="S70" s="80"/>
      <c r="T70" s="80"/>
      <c r="U70" s="80"/>
      <c r="V70" s="80"/>
      <c r="W70" s="35" t="s">
        <v>244</v>
      </c>
    </row>
    <row r="71" spans="1:23" ht="12.6" customHeight="1" x14ac:dyDescent="0.25">
      <c r="A71" s="35" t="s">
        <v>172</v>
      </c>
      <c r="B71" s="26" t="s">
        <v>154</v>
      </c>
      <c r="C71" s="80">
        <v>4</v>
      </c>
      <c r="D71" s="80">
        <v>120</v>
      </c>
      <c r="E71" s="80">
        <v>18</v>
      </c>
      <c r="F71" s="80">
        <v>7</v>
      </c>
      <c r="G71" s="80">
        <v>11</v>
      </c>
      <c r="H71" s="36"/>
      <c r="I71" s="36"/>
      <c r="J71" s="36">
        <v>102</v>
      </c>
      <c r="K71" s="80"/>
      <c r="L71" s="80"/>
      <c r="M71" s="80"/>
      <c r="N71" s="80"/>
      <c r="O71" s="80">
        <v>4</v>
      </c>
      <c r="P71" s="80"/>
      <c r="Q71" s="80"/>
      <c r="R71" s="80"/>
      <c r="S71" s="33"/>
      <c r="T71" s="80"/>
      <c r="U71" s="33"/>
      <c r="V71" s="80"/>
      <c r="W71" s="35" t="s">
        <v>36</v>
      </c>
    </row>
    <row r="72" spans="1:23" ht="11.4" customHeight="1" x14ac:dyDescent="0.25">
      <c r="A72" s="35" t="s">
        <v>173</v>
      </c>
      <c r="B72" s="81" t="s">
        <v>243</v>
      </c>
      <c r="C72" s="80">
        <v>4</v>
      </c>
      <c r="D72" s="80">
        <v>120</v>
      </c>
      <c r="E72" s="80">
        <v>18</v>
      </c>
      <c r="F72" s="94">
        <v>7</v>
      </c>
      <c r="G72" s="94">
        <v>11</v>
      </c>
      <c r="H72" s="36"/>
      <c r="I72" s="36"/>
      <c r="J72" s="36">
        <v>102</v>
      </c>
      <c r="K72" s="80"/>
      <c r="L72" s="80"/>
      <c r="M72" s="80"/>
      <c r="N72" s="80"/>
      <c r="O72" s="80"/>
      <c r="P72" s="80"/>
      <c r="Q72" s="80"/>
      <c r="R72" s="80"/>
      <c r="S72" s="37"/>
      <c r="T72" s="80"/>
      <c r="U72" s="37">
        <v>4</v>
      </c>
      <c r="V72" s="80"/>
      <c r="W72" s="35" t="s">
        <v>226</v>
      </c>
    </row>
    <row r="73" spans="1:23" x14ac:dyDescent="0.25">
      <c r="A73" s="35" t="s">
        <v>174</v>
      </c>
      <c r="B73" s="81" t="s">
        <v>141</v>
      </c>
      <c r="C73" s="80">
        <v>3</v>
      </c>
      <c r="D73" s="80">
        <v>90</v>
      </c>
      <c r="E73" s="94">
        <v>14</v>
      </c>
      <c r="F73" s="94">
        <v>6</v>
      </c>
      <c r="G73" s="94">
        <v>8</v>
      </c>
      <c r="H73" s="36"/>
      <c r="I73" s="36"/>
      <c r="J73" s="36">
        <v>76</v>
      </c>
      <c r="K73" s="80"/>
      <c r="L73" s="80"/>
      <c r="M73" s="80">
        <v>3</v>
      </c>
      <c r="N73" s="80"/>
      <c r="O73" s="80"/>
      <c r="P73" s="80"/>
      <c r="Q73" s="80"/>
      <c r="R73" s="33"/>
      <c r="S73" s="80"/>
      <c r="T73" s="80"/>
      <c r="U73" s="80"/>
      <c r="V73" s="80"/>
      <c r="W73" s="35" t="s">
        <v>11</v>
      </c>
    </row>
    <row r="74" spans="1:23" x14ac:dyDescent="0.25">
      <c r="A74" s="35" t="s">
        <v>175</v>
      </c>
      <c r="B74" s="26" t="s">
        <v>142</v>
      </c>
      <c r="C74" s="80">
        <v>3</v>
      </c>
      <c r="D74" s="80">
        <v>90</v>
      </c>
      <c r="E74" s="94">
        <v>14</v>
      </c>
      <c r="F74" s="94">
        <v>6</v>
      </c>
      <c r="G74" s="94">
        <v>8</v>
      </c>
      <c r="H74" s="36"/>
      <c r="I74" s="36"/>
      <c r="J74" s="36">
        <v>76</v>
      </c>
      <c r="K74" s="80"/>
      <c r="L74" s="80"/>
      <c r="M74" s="80"/>
      <c r="N74" s="80"/>
      <c r="O74" s="80"/>
      <c r="P74" s="80">
        <v>3</v>
      </c>
      <c r="Q74" s="80"/>
      <c r="R74" s="80"/>
      <c r="S74" s="80"/>
      <c r="T74" s="80"/>
      <c r="U74" s="80"/>
      <c r="V74" s="80"/>
      <c r="W74" s="35" t="s">
        <v>34</v>
      </c>
    </row>
    <row r="75" spans="1:23" x14ac:dyDescent="0.25">
      <c r="A75" s="35" t="s">
        <v>176</v>
      </c>
      <c r="B75" s="26" t="s">
        <v>162</v>
      </c>
      <c r="C75" s="80">
        <v>3</v>
      </c>
      <c r="D75" s="80">
        <v>90</v>
      </c>
      <c r="E75" s="94">
        <v>14</v>
      </c>
      <c r="F75" s="94">
        <v>6</v>
      </c>
      <c r="G75" s="94">
        <v>8</v>
      </c>
      <c r="H75" s="36"/>
      <c r="I75" s="36"/>
      <c r="J75" s="36">
        <v>76</v>
      </c>
      <c r="K75" s="80"/>
      <c r="L75" s="80"/>
      <c r="M75" s="80"/>
      <c r="N75" s="80"/>
      <c r="O75" s="80"/>
      <c r="P75" s="80"/>
      <c r="Q75" s="80" t="s">
        <v>69</v>
      </c>
      <c r="R75" s="80"/>
      <c r="S75" s="80"/>
      <c r="T75" s="80"/>
      <c r="U75" s="80"/>
      <c r="V75" s="80">
        <v>3</v>
      </c>
      <c r="W75" s="35" t="s">
        <v>227</v>
      </c>
    </row>
    <row r="76" spans="1:23" ht="12" customHeight="1" x14ac:dyDescent="0.25">
      <c r="A76" s="35" t="s">
        <v>177</v>
      </c>
      <c r="B76" s="26" t="s">
        <v>143</v>
      </c>
      <c r="C76" s="80">
        <v>4</v>
      </c>
      <c r="D76" s="80">
        <v>120</v>
      </c>
      <c r="E76" s="80">
        <v>18</v>
      </c>
      <c r="F76" s="80">
        <v>7</v>
      </c>
      <c r="G76" s="80"/>
      <c r="H76" s="80">
        <v>11</v>
      </c>
      <c r="I76" s="80"/>
      <c r="J76" s="36">
        <v>102</v>
      </c>
      <c r="K76" s="80"/>
      <c r="L76" s="80"/>
      <c r="M76" s="80"/>
      <c r="O76" s="29"/>
      <c r="P76" s="80"/>
      <c r="Q76" s="80"/>
      <c r="R76" s="80"/>
      <c r="S76" s="80"/>
      <c r="T76" s="80">
        <v>4</v>
      </c>
      <c r="U76" s="80"/>
      <c r="V76" s="80"/>
      <c r="W76" s="35" t="s">
        <v>40</v>
      </c>
    </row>
    <row r="77" spans="1:23" ht="24.6" customHeight="1" x14ac:dyDescent="0.25">
      <c r="A77" s="35" t="s">
        <v>178</v>
      </c>
      <c r="B77" s="81" t="s">
        <v>247</v>
      </c>
      <c r="C77" s="80">
        <v>2</v>
      </c>
      <c r="D77" s="80">
        <v>60</v>
      </c>
      <c r="E77" s="94">
        <v>9</v>
      </c>
      <c r="F77" s="94">
        <v>4</v>
      </c>
      <c r="G77" s="94">
        <v>5</v>
      </c>
      <c r="H77" s="36"/>
      <c r="I77" s="36"/>
      <c r="J77" s="36">
        <v>51</v>
      </c>
      <c r="K77" s="80"/>
      <c r="L77" s="80"/>
      <c r="M77" s="80"/>
      <c r="N77" s="80"/>
      <c r="O77" s="80"/>
      <c r="P77" s="80"/>
      <c r="Q77" s="80"/>
      <c r="R77" s="80"/>
      <c r="S77" s="80">
        <v>2</v>
      </c>
      <c r="T77" s="80"/>
      <c r="U77" s="80"/>
      <c r="V77" s="80"/>
      <c r="W77" s="35" t="s">
        <v>156</v>
      </c>
    </row>
    <row r="78" spans="1:23" ht="12" customHeight="1" x14ac:dyDescent="0.25">
      <c r="A78" s="35" t="s">
        <v>179</v>
      </c>
      <c r="B78" s="81" t="s">
        <v>242</v>
      </c>
      <c r="C78" s="80">
        <v>2</v>
      </c>
      <c r="D78" s="80">
        <v>60</v>
      </c>
      <c r="E78" s="94">
        <v>9</v>
      </c>
      <c r="F78" s="94">
        <v>4</v>
      </c>
      <c r="G78" s="94">
        <v>5</v>
      </c>
      <c r="H78" s="36"/>
      <c r="I78" s="36"/>
      <c r="J78" s="36">
        <v>51</v>
      </c>
      <c r="K78" s="80"/>
      <c r="L78" s="80"/>
      <c r="M78" s="80"/>
      <c r="N78" s="80">
        <v>2</v>
      </c>
      <c r="O78" s="80"/>
      <c r="P78" s="80"/>
      <c r="Q78" s="80"/>
      <c r="R78" s="80"/>
      <c r="S78" s="80"/>
      <c r="T78" s="80"/>
      <c r="U78" s="80"/>
      <c r="V78" s="80"/>
      <c r="W78" s="35" t="s">
        <v>17</v>
      </c>
    </row>
    <row r="79" spans="1:23" ht="12" customHeight="1" x14ac:dyDescent="0.25">
      <c r="A79" s="35" t="s">
        <v>180</v>
      </c>
      <c r="B79" s="26" t="s">
        <v>145</v>
      </c>
      <c r="C79" s="80">
        <v>3</v>
      </c>
      <c r="D79" s="80">
        <v>90</v>
      </c>
      <c r="E79" s="94">
        <v>14</v>
      </c>
      <c r="F79" s="94">
        <v>6</v>
      </c>
      <c r="G79" s="94">
        <v>8</v>
      </c>
      <c r="H79" s="36"/>
      <c r="I79" s="36"/>
      <c r="J79" s="36">
        <v>76</v>
      </c>
      <c r="K79" s="80"/>
      <c r="L79" s="80"/>
      <c r="M79" s="80"/>
      <c r="N79" s="80"/>
      <c r="O79" s="80"/>
      <c r="P79" s="80"/>
      <c r="Q79" s="80">
        <v>3</v>
      </c>
      <c r="R79" s="80"/>
      <c r="S79" s="80"/>
      <c r="T79" s="80"/>
      <c r="U79" s="80"/>
      <c r="V79" s="80"/>
      <c r="W79" s="35" t="s">
        <v>35</v>
      </c>
    </row>
    <row r="80" spans="1:23" ht="25.2" customHeight="1" x14ac:dyDescent="0.25">
      <c r="A80" s="35" t="s">
        <v>181</v>
      </c>
      <c r="B80" s="81" t="s">
        <v>146</v>
      </c>
      <c r="C80" s="80">
        <v>4</v>
      </c>
      <c r="D80" s="80">
        <v>120</v>
      </c>
      <c r="E80" s="80">
        <v>18</v>
      </c>
      <c r="F80" s="80">
        <v>7</v>
      </c>
      <c r="G80" s="80"/>
      <c r="H80" s="36">
        <v>11</v>
      </c>
      <c r="I80" s="36"/>
      <c r="J80" s="36">
        <v>120</v>
      </c>
      <c r="K80" s="80"/>
      <c r="L80" s="80"/>
      <c r="M80" s="80"/>
      <c r="N80" s="80"/>
      <c r="O80" s="80"/>
      <c r="P80" s="80"/>
      <c r="Q80" s="80"/>
      <c r="R80" s="80"/>
      <c r="S80" s="80"/>
      <c r="T80" s="80">
        <v>4</v>
      </c>
      <c r="U80" s="80"/>
      <c r="V80" s="80"/>
      <c r="W80" s="35" t="s">
        <v>40</v>
      </c>
    </row>
    <row r="81" spans="1:23" ht="22.95" customHeight="1" x14ac:dyDescent="0.25">
      <c r="A81" s="35" t="s">
        <v>182</v>
      </c>
      <c r="B81" s="81" t="s">
        <v>157</v>
      </c>
      <c r="C81" s="80">
        <v>4</v>
      </c>
      <c r="D81" s="80">
        <v>120</v>
      </c>
      <c r="E81" s="80">
        <v>18</v>
      </c>
      <c r="F81" s="80">
        <v>7</v>
      </c>
      <c r="G81" s="80"/>
      <c r="H81" s="36">
        <v>11</v>
      </c>
      <c r="I81" s="36"/>
      <c r="J81" s="36">
        <v>102</v>
      </c>
      <c r="K81" s="80"/>
      <c r="L81" s="80"/>
      <c r="M81" s="80"/>
      <c r="N81" s="80"/>
      <c r="O81" s="80"/>
      <c r="P81" s="80"/>
      <c r="Q81" s="80"/>
      <c r="R81" s="80"/>
      <c r="S81" s="80">
        <v>4</v>
      </c>
      <c r="T81" s="80"/>
      <c r="U81" s="80"/>
      <c r="V81" s="80"/>
      <c r="W81" s="35" t="s">
        <v>156</v>
      </c>
    </row>
    <row r="82" spans="1:23" ht="12" customHeight="1" x14ac:dyDescent="0.25">
      <c r="A82" s="35" t="s">
        <v>190</v>
      </c>
      <c r="B82" s="81" t="s">
        <v>189</v>
      </c>
      <c r="C82" s="80">
        <v>4</v>
      </c>
      <c r="D82" s="80">
        <v>120</v>
      </c>
      <c r="E82" s="80">
        <v>18</v>
      </c>
      <c r="F82" s="80">
        <v>7</v>
      </c>
      <c r="G82" s="80"/>
      <c r="H82" s="36">
        <v>11</v>
      </c>
      <c r="I82" s="36"/>
      <c r="J82" s="36">
        <v>102</v>
      </c>
      <c r="K82" s="80"/>
      <c r="L82" s="80"/>
      <c r="M82" s="80">
        <v>4</v>
      </c>
      <c r="N82" s="80"/>
      <c r="O82" s="80"/>
      <c r="P82" s="80"/>
      <c r="Q82" s="80"/>
      <c r="R82" s="80"/>
      <c r="S82" s="80"/>
      <c r="T82" s="80"/>
      <c r="U82" s="80"/>
      <c r="V82" s="80"/>
      <c r="W82" s="35" t="s">
        <v>11</v>
      </c>
    </row>
    <row r="83" spans="1:23" ht="12" customHeight="1" x14ac:dyDescent="0.25">
      <c r="A83" s="35" t="s">
        <v>249</v>
      </c>
      <c r="B83" s="81" t="s">
        <v>250</v>
      </c>
      <c r="C83" s="80">
        <v>3</v>
      </c>
      <c r="D83" s="80">
        <v>90</v>
      </c>
      <c r="E83" s="94">
        <v>14</v>
      </c>
      <c r="F83" s="94">
        <v>6</v>
      </c>
      <c r="G83" s="94">
        <v>8</v>
      </c>
      <c r="H83" s="36"/>
      <c r="I83" s="36"/>
      <c r="J83" s="36">
        <v>76</v>
      </c>
      <c r="K83" s="80"/>
      <c r="L83" s="80"/>
      <c r="M83" s="80"/>
      <c r="N83" s="80"/>
      <c r="O83" s="80"/>
      <c r="P83" s="80">
        <v>3</v>
      </c>
      <c r="Q83" s="80"/>
      <c r="R83" s="80"/>
      <c r="S83" s="80"/>
      <c r="T83" s="80"/>
      <c r="U83" s="80"/>
      <c r="V83" s="80"/>
      <c r="W83" s="35" t="s">
        <v>34</v>
      </c>
    </row>
    <row r="84" spans="1:23" x14ac:dyDescent="0.25">
      <c r="A84" s="79"/>
      <c r="B84" s="81" t="s">
        <v>62</v>
      </c>
      <c r="C84" s="77">
        <f t="shared" ref="C84:D84" si="2">SUM(C67:C83)</f>
        <v>55</v>
      </c>
      <c r="D84" s="77">
        <f t="shared" si="2"/>
        <v>1650</v>
      </c>
      <c r="E84" s="77"/>
      <c r="F84" s="77"/>
      <c r="G84" s="77"/>
      <c r="H84" s="34"/>
      <c r="I84" s="34"/>
      <c r="J84" s="34"/>
      <c r="K84" s="77"/>
      <c r="L84" s="77"/>
      <c r="M84" s="80"/>
      <c r="N84" s="80"/>
      <c r="O84" s="80"/>
      <c r="P84" s="80"/>
      <c r="Q84" s="80"/>
      <c r="R84" s="80"/>
      <c r="S84" s="80"/>
      <c r="T84" s="80"/>
      <c r="U84" s="80"/>
      <c r="V84" s="80"/>
      <c r="W84" s="79"/>
    </row>
    <row r="85" spans="1:23" s="7" customFormat="1" ht="24.6" customHeight="1" x14ac:dyDescent="0.25">
      <c r="A85" s="79" t="s">
        <v>116</v>
      </c>
      <c r="B85" s="78" t="s">
        <v>131</v>
      </c>
      <c r="C85" s="77">
        <v>26</v>
      </c>
      <c r="D85" s="77">
        <v>780</v>
      </c>
      <c r="E85" s="77"/>
      <c r="F85" s="77"/>
      <c r="G85" s="77"/>
      <c r="H85" s="34"/>
      <c r="I85" s="34"/>
      <c r="J85" s="34"/>
      <c r="K85" s="77"/>
      <c r="L85" s="77"/>
      <c r="M85" s="80"/>
      <c r="N85" s="80"/>
      <c r="O85" s="80"/>
      <c r="P85" s="80"/>
      <c r="Q85" s="80"/>
      <c r="R85" s="80"/>
      <c r="S85" s="80"/>
      <c r="T85" s="80"/>
      <c r="U85" s="80"/>
      <c r="V85" s="80"/>
      <c r="W85" s="79"/>
    </row>
    <row r="86" spans="1:23" ht="13.2" customHeight="1" x14ac:dyDescent="0.25">
      <c r="A86" s="35" t="s">
        <v>117</v>
      </c>
      <c r="B86" s="26" t="s">
        <v>305</v>
      </c>
      <c r="C86" s="80">
        <v>4</v>
      </c>
      <c r="D86" s="80">
        <v>120</v>
      </c>
      <c r="E86" s="92">
        <v>18</v>
      </c>
      <c r="F86" s="92">
        <v>7</v>
      </c>
      <c r="G86" s="92"/>
      <c r="H86" s="92">
        <v>11</v>
      </c>
      <c r="I86" s="92"/>
      <c r="J86" s="36">
        <v>102</v>
      </c>
      <c r="K86" s="80"/>
      <c r="L86" s="80"/>
      <c r="M86" s="80"/>
      <c r="N86" s="80"/>
      <c r="O86" s="80"/>
      <c r="P86" s="80"/>
      <c r="Q86" s="80"/>
      <c r="R86" s="80">
        <v>4</v>
      </c>
      <c r="S86" s="80"/>
      <c r="T86" s="80"/>
      <c r="U86" s="80"/>
      <c r="V86" s="80"/>
      <c r="W86" s="35" t="s">
        <v>244</v>
      </c>
    </row>
    <row r="87" spans="1:23" hidden="1" x14ac:dyDescent="0.25">
      <c r="A87" s="35" t="s">
        <v>118</v>
      </c>
      <c r="B87" s="26" t="s">
        <v>133</v>
      </c>
      <c r="C87" s="80">
        <v>4</v>
      </c>
      <c r="D87" s="80"/>
      <c r="E87" s="92"/>
      <c r="F87" s="92"/>
      <c r="G87" s="92"/>
      <c r="H87" s="92"/>
      <c r="I87" s="92"/>
      <c r="J87" s="36"/>
      <c r="K87" s="77"/>
      <c r="L87" s="77"/>
      <c r="M87" s="80"/>
      <c r="N87" s="80"/>
      <c r="O87" s="80"/>
      <c r="P87" s="80"/>
      <c r="Q87" s="80" t="s">
        <v>132</v>
      </c>
      <c r="R87" s="80"/>
      <c r="S87" s="80"/>
      <c r="T87" s="80"/>
      <c r="U87" s="80"/>
      <c r="V87" s="80"/>
      <c r="W87" s="80"/>
    </row>
    <row r="88" spans="1:23" ht="12.6" customHeight="1" x14ac:dyDescent="0.25">
      <c r="A88" s="35" t="s">
        <v>118</v>
      </c>
      <c r="B88" s="26" t="s">
        <v>306</v>
      </c>
      <c r="C88" s="80">
        <v>4</v>
      </c>
      <c r="D88" s="80">
        <f>C88*30</f>
        <v>120</v>
      </c>
      <c r="E88" s="94">
        <v>18</v>
      </c>
      <c r="F88" s="94">
        <v>7</v>
      </c>
      <c r="G88" s="94"/>
      <c r="H88" s="94">
        <v>11</v>
      </c>
      <c r="I88" s="94"/>
      <c r="J88" s="36">
        <v>102</v>
      </c>
      <c r="K88" s="80"/>
      <c r="L88" s="80"/>
      <c r="M88" s="80"/>
      <c r="N88" s="80"/>
      <c r="O88" s="37"/>
      <c r="P88" s="37"/>
      <c r="Q88" s="80"/>
      <c r="R88" s="80">
        <v>4</v>
      </c>
      <c r="S88" s="80"/>
      <c r="T88" s="33"/>
      <c r="U88" s="80"/>
      <c r="V88" s="33"/>
      <c r="W88" s="35" t="s">
        <v>244</v>
      </c>
    </row>
    <row r="89" spans="1:23" ht="12" customHeight="1" x14ac:dyDescent="0.25">
      <c r="A89" s="35" t="s">
        <v>119</v>
      </c>
      <c r="B89" s="26" t="s">
        <v>307</v>
      </c>
      <c r="C89" s="80">
        <v>4</v>
      </c>
      <c r="D89" s="80">
        <v>120</v>
      </c>
      <c r="E89" s="94">
        <v>18</v>
      </c>
      <c r="F89" s="94">
        <v>7</v>
      </c>
      <c r="G89" s="94"/>
      <c r="H89" s="94">
        <v>11</v>
      </c>
      <c r="I89" s="94"/>
      <c r="J89" s="36">
        <v>102</v>
      </c>
      <c r="K89" s="80"/>
      <c r="L89" s="80"/>
      <c r="M89" s="80"/>
      <c r="N89" s="80"/>
      <c r="O89" s="80"/>
      <c r="P89" s="80"/>
      <c r="Q89" s="80"/>
      <c r="R89" s="80">
        <v>4</v>
      </c>
      <c r="S89" s="80"/>
      <c r="T89" s="80"/>
      <c r="U89" s="80"/>
      <c r="V89" s="80"/>
      <c r="W89" s="35" t="s">
        <v>244</v>
      </c>
    </row>
    <row r="90" spans="1:23" ht="11.4" customHeight="1" x14ac:dyDescent="0.25">
      <c r="A90" s="35" t="s">
        <v>120</v>
      </c>
      <c r="B90" s="26" t="s">
        <v>308</v>
      </c>
      <c r="C90" s="80">
        <v>4</v>
      </c>
      <c r="D90" s="80">
        <v>120</v>
      </c>
      <c r="E90" s="94">
        <v>18</v>
      </c>
      <c r="F90" s="94">
        <v>7</v>
      </c>
      <c r="G90" s="94"/>
      <c r="H90" s="94">
        <v>11</v>
      </c>
      <c r="I90" s="94"/>
      <c r="J90" s="36">
        <v>102</v>
      </c>
      <c r="K90" s="80"/>
      <c r="L90" s="80"/>
      <c r="M90" s="80"/>
      <c r="N90" s="80">
        <v>4</v>
      </c>
      <c r="O90" s="80"/>
      <c r="P90" s="80"/>
      <c r="Q90" s="80"/>
      <c r="R90" s="80"/>
      <c r="S90" s="80"/>
      <c r="T90" s="80"/>
      <c r="U90" s="80"/>
      <c r="V90" s="80"/>
      <c r="W90" s="35" t="s">
        <v>17</v>
      </c>
    </row>
    <row r="91" spans="1:23" ht="12.6" customHeight="1" x14ac:dyDescent="0.25">
      <c r="A91" s="35" t="s">
        <v>121</v>
      </c>
      <c r="B91" s="26" t="s">
        <v>309</v>
      </c>
      <c r="C91" s="80">
        <v>6</v>
      </c>
      <c r="D91" s="80">
        <v>180</v>
      </c>
      <c r="E91" s="92">
        <v>27</v>
      </c>
      <c r="F91" s="92">
        <v>11</v>
      </c>
      <c r="G91" s="92"/>
      <c r="H91" s="36">
        <v>16</v>
      </c>
      <c r="I91" s="36"/>
      <c r="J91" s="36">
        <v>153</v>
      </c>
      <c r="K91" s="80"/>
      <c r="L91" s="80"/>
      <c r="M91" s="80">
        <v>6</v>
      </c>
      <c r="N91" s="80"/>
      <c r="O91" s="80"/>
      <c r="P91" s="80"/>
      <c r="Q91" s="80"/>
      <c r="R91" s="80"/>
      <c r="S91" s="80"/>
      <c r="T91" s="80"/>
      <c r="U91" s="80"/>
      <c r="V91" s="80"/>
      <c r="W91" s="35" t="s">
        <v>11</v>
      </c>
    </row>
    <row r="92" spans="1:23" ht="11.4" customHeight="1" x14ac:dyDescent="0.25">
      <c r="A92" s="35" t="s">
        <v>293</v>
      </c>
      <c r="B92" s="26" t="s">
        <v>310</v>
      </c>
      <c r="C92" s="80">
        <v>4</v>
      </c>
      <c r="D92" s="80">
        <v>120</v>
      </c>
      <c r="E92" s="94">
        <v>18</v>
      </c>
      <c r="F92" s="94">
        <v>7</v>
      </c>
      <c r="G92" s="94"/>
      <c r="H92" s="94">
        <v>11</v>
      </c>
      <c r="I92" s="94"/>
      <c r="J92" s="36">
        <v>102</v>
      </c>
      <c r="K92" s="80"/>
      <c r="L92" s="80"/>
      <c r="M92" s="80">
        <v>4</v>
      </c>
      <c r="N92" s="80"/>
      <c r="O92" s="80"/>
      <c r="P92" s="80"/>
      <c r="Q92" s="80"/>
      <c r="R92" s="80"/>
      <c r="S92" s="80"/>
      <c r="T92" s="80"/>
      <c r="U92" s="80"/>
      <c r="V92" s="80"/>
      <c r="W92" s="35" t="s">
        <v>11</v>
      </c>
    </row>
    <row r="93" spans="1:23" ht="13.2" customHeight="1" x14ac:dyDescent="0.25">
      <c r="A93" s="33"/>
      <c r="B93" s="81" t="s">
        <v>62</v>
      </c>
      <c r="C93" s="77">
        <v>26</v>
      </c>
      <c r="D93" s="77">
        <f>SUM(D86:D92)</f>
        <v>780</v>
      </c>
      <c r="E93" s="77"/>
      <c r="F93" s="77"/>
      <c r="G93" s="77"/>
      <c r="H93" s="34"/>
      <c r="I93" s="34"/>
      <c r="J93" s="34"/>
      <c r="K93" s="77"/>
      <c r="L93" s="77"/>
      <c r="M93" s="80"/>
      <c r="N93" s="80"/>
      <c r="O93" s="80"/>
      <c r="P93" s="80"/>
      <c r="Q93" s="80"/>
      <c r="R93" s="80"/>
      <c r="S93" s="80"/>
      <c r="T93" s="80"/>
      <c r="U93" s="80"/>
      <c r="V93" s="80"/>
      <c r="W93" s="79"/>
    </row>
    <row r="94" spans="1:23" s="7" customFormat="1" ht="14.25" customHeight="1" x14ac:dyDescent="0.25">
      <c r="A94" s="35" t="s">
        <v>122</v>
      </c>
      <c r="B94" s="26" t="s">
        <v>199</v>
      </c>
      <c r="D94" s="80">
        <v>360</v>
      </c>
      <c r="E94" s="80"/>
      <c r="F94" s="80"/>
      <c r="G94" s="80">
        <v>360</v>
      </c>
      <c r="H94" s="36"/>
      <c r="I94" s="36"/>
      <c r="J94" s="36"/>
      <c r="K94" s="80">
        <v>60</v>
      </c>
      <c r="L94" s="80">
        <v>60</v>
      </c>
      <c r="M94" s="80">
        <v>60</v>
      </c>
      <c r="N94" s="80">
        <v>60</v>
      </c>
      <c r="O94" s="80">
        <v>60</v>
      </c>
      <c r="P94" s="80">
        <v>60</v>
      </c>
      <c r="Q94" s="80"/>
      <c r="R94" s="80"/>
      <c r="S94" s="80"/>
      <c r="T94" s="80"/>
      <c r="U94" s="80"/>
      <c r="V94" s="80"/>
      <c r="W94" s="35"/>
    </row>
    <row r="95" spans="1:23" ht="14.25" customHeight="1" x14ac:dyDescent="0.25">
      <c r="A95" s="35" t="s">
        <v>125</v>
      </c>
      <c r="B95" s="162" t="s">
        <v>123</v>
      </c>
      <c r="C95" s="162"/>
      <c r="D95" s="162"/>
      <c r="E95" s="162"/>
      <c r="F95" s="162"/>
      <c r="G95" s="162"/>
      <c r="H95" s="162"/>
      <c r="I95" s="162"/>
      <c r="J95" s="162"/>
      <c r="K95" s="162"/>
      <c r="L95" s="162"/>
      <c r="M95" s="162"/>
      <c r="N95" s="162"/>
      <c r="O95" s="162"/>
      <c r="P95" s="162"/>
      <c r="Q95" s="162"/>
      <c r="R95" s="162"/>
      <c r="S95" s="162"/>
      <c r="T95" s="162"/>
      <c r="U95" s="162"/>
      <c r="V95" s="162"/>
      <c r="W95" s="162"/>
    </row>
    <row r="96" spans="1:23" ht="12.6" customHeight="1" x14ac:dyDescent="0.25">
      <c r="A96" s="35" t="s">
        <v>124</v>
      </c>
      <c r="B96" s="26" t="s">
        <v>302</v>
      </c>
      <c r="C96" s="80">
        <v>9</v>
      </c>
      <c r="D96" s="80">
        <v>270</v>
      </c>
      <c r="E96" s="80"/>
      <c r="F96" s="80"/>
      <c r="G96" s="80"/>
      <c r="H96" s="36"/>
      <c r="I96" s="36"/>
      <c r="J96" s="36"/>
      <c r="K96" s="80"/>
      <c r="L96" s="80">
        <v>6</v>
      </c>
      <c r="M96" s="80"/>
      <c r="N96" s="80"/>
      <c r="O96" s="80"/>
      <c r="P96" s="80">
        <v>3</v>
      </c>
      <c r="Q96" s="80"/>
      <c r="R96" s="80"/>
      <c r="S96" s="80"/>
      <c r="T96" s="80"/>
      <c r="U96" s="80"/>
      <c r="V96" s="80"/>
      <c r="W96" s="35" t="s">
        <v>297</v>
      </c>
    </row>
    <row r="97" spans="1:33" ht="12.6" customHeight="1" x14ac:dyDescent="0.25">
      <c r="A97" s="35" t="s">
        <v>126</v>
      </c>
      <c r="B97" s="26" t="s">
        <v>63</v>
      </c>
      <c r="C97" s="80">
        <v>6</v>
      </c>
      <c r="D97" s="80">
        <v>180</v>
      </c>
      <c r="E97" s="80"/>
      <c r="F97" s="80"/>
      <c r="G97" s="80"/>
      <c r="H97" s="36"/>
      <c r="I97" s="36"/>
      <c r="J97" s="36"/>
      <c r="K97" s="80"/>
      <c r="L97" s="80"/>
      <c r="M97" s="80"/>
      <c r="N97" s="80"/>
      <c r="O97" s="80"/>
      <c r="P97" s="80"/>
      <c r="Q97" s="33"/>
      <c r="R97" s="80"/>
      <c r="S97" s="80">
        <v>6</v>
      </c>
      <c r="T97" s="80"/>
      <c r="U97" s="80"/>
      <c r="V97" s="80"/>
      <c r="W97" s="35" t="s">
        <v>156</v>
      </c>
    </row>
    <row r="98" spans="1:33" ht="12.6" customHeight="1" x14ac:dyDescent="0.25">
      <c r="A98" s="35" t="s">
        <v>127</v>
      </c>
      <c r="B98" s="26" t="s">
        <v>64</v>
      </c>
      <c r="C98" s="80">
        <v>12</v>
      </c>
      <c r="D98" s="80">
        <v>360</v>
      </c>
      <c r="E98" s="80"/>
      <c r="F98" s="80"/>
      <c r="G98" s="80"/>
      <c r="H98" s="36"/>
      <c r="I98" s="36"/>
      <c r="J98" s="36"/>
      <c r="K98" s="80"/>
      <c r="L98" s="80"/>
      <c r="M98" s="80"/>
      <c r="N98" s="80"/>
      <c r="O98" s="80"/>
      <c r="P98" s="80"/>
      <c r="Q98" s="33"/>
      <c r="R98" s="80"/>
      <c r="S98" s="80"/>
      <c r="T98" s="80">
        <v>3</v>
      </c>
      <c r="U98" s="80">
        <v>6</v>
      </c>
      <c r="V98" s="80">
        <v>3</v>
      </c>
      <c r="W98" s="35" t="s">
        <v>312</v>
      </c>
    </row>
    <row r="99" spans="1:33" ht="10.199999999999999" customHeight="1" x14ac:dyDescent="0.25">
      <c r="A99" s="79"/>
      <c r="B99" s="81" t="s">
        <v>62</v>
      </c>
      <c r="C99" s="77">
        <f>SUM(C96:C98)</f>
        <v>27</v>
      </c>
      <c r="D99" s="77">
        <f>SUM(D96:D98)</f>
        <v>810</v>
      </c>
      <c r="E99" s="77"/>
      <c r="F99" s="77"/>
      <c r="G99" s="77"/>
      <c r="H99" s="34"/>
      <c r="I99" s="34"/>
      <c r="J99" s="34"/>
      <c r="K99" s="77"/>
      <c r="L99" s="77"/>
      <c r="M99" s="77"/>
      <c r="N99" s="77"/>
      <c r="O99" s="77"/>
      <c r="P99" s="77"/>
      <c r="Q99" s="77"/>
      <c r="R99" s="77"/>
      <c r="S99" s="77"/>
      <c r="T99" s="77"/>
      <c r="U99" s="77"/>
      <c r="V99" s="77"/>
      <c r="W99" s="79"/>
    </row>
    <row r="100" spans="1:33" s="7" customFormat="1" ht="13.2" customHeight="1" x14ac:dyDescent="0.25">
      <c r="A100" s="43" t="s">
        <v>129</v>
      </c>
      <c r="B100" s="165" t="s">
        <v>128</v>
      </c>
      <c r="C100" s="165"/>
      <c r="D100" s="165"/>
      <c r="E100" s="165"/>
      <c r="F100" s="165"/>
      <c r="G100" s="165"/>
      <c r="H100" s="165"/>
      <c r="I100" s="165"/>
      <c r="J100" s="165"/>
      <c r="K100" s="165"/>
      <c r="L100" s="165"/>
      <c r="M100" s="165"/>
      <c r="N100" s="165"/>
      <c r="O100" s="165"/>
      <c r="P100" s="165"/>
      <c r="Q100" s="165"/>
      <c r="R100" s="165"/>
      <c r="S100" s="165"/>
      <c r="T100" s="165"/>
      <c r="U100" s="165"/>
      <c r="V100" s="165"/>
      <c r="W100" s="165"/>
    </row>
    <row r="101" spans="1:33" ht="12" customHeight="1" x14ac:dyDescent="0.25">
      <c r="A101" s="40" t="s">
        <v>193</v>
      </c>
      <c r="B101" s="26" t="s">
        <v>192</v>
      </c>
      <c r="C101" s="80">
        <v>2</v>
      </c>
      <c r="D101" s="80"/>
      <c r="E101" s="80"/>
      <c r="F101" s="80"/>
      <c r="G101" s="80"/>
      <c r="H101" s="80"/>
      <c r="I101" s="80"/>
      <c r="J101" s="80"/>
      <c r="K101" s="80"/>
      <c r="L101" s="80"/>
      <c r="M101" s="80"/>
      <c r="N101" s="80"/>
      <c r="O101" s="80"/>
      <c r="P101" s="80"/>
      <c r="Q101" s="80"/>
      <c r="R101" s="80"/>
      <c r="S101" s="80"/>
      <c r="T101" s="80"/>
      <c r="U101" s="80"/>
      <c r="V101" s="80">
        <v>2</v>
      </c>
      <c r="W101" s="80">
        <v>12</v>
      </c>
    </row>
    <row r="102" spans="1:33" ht="13.2" customHeight="1" x14ac:dyDescent="0.25">
      <c r="A102" s="40" t="s">
        <v>183</v>
      </c>
      <c r="B102" s="26" t="s">
        <v>200</v>
      </c>
      <c r="C102" s="80">
        <v>2</v>
      </c>
      <c r="D102" s="80"/>
      <c r="E102" s="80"/>
      <c r="F102" s="80"/>
      <c r="G102" s="80"/>
      <c r="H102" s="80"/>
      <c r="I102" s="80"/>
      <c r="J102" s="80"/>
      <c r="K102" s="80"/>
      <c r="L102" s="80"/>
      <c r="M102" s="80"/>
      <c r="N102" s="80"/>
      <c r="O102" s="80"/>
      <c r="P102" s="80"/>
      <c r="Q102" s="80"/>
      <c r="R102" s="80"/>
      <c r="S102" s="80"/>
      <c r="T102" s="80"/>
      <c r="U102" s="80"/>
      <c r="V102" s="80">
        <v>2</v>
      </c>
      <c r="W102" s="80">
        <v>12</v>
      </c>
    </row>
    <row r="103" spans="1:33" x14ac:dyDescent="0.25">
      <c r="A103" s="40"/>
      <c r="B103" s="81" t="s">
        <v>62</v>
      </c>
      <c r="C103" s="77">
        <f>SUM(C101:C102)</f>
        <v>4</v>
      </c>
      <c r="D103" s="77"/>
      <c r="E103" s="77"/>
      <c r="F103" s="77"/>
      <c r="G103" s="77"/>
      <c r="H103" s="77"/>
      <c r="I103" s="77"/>
      <c r="J103" s="34"/>
      <c r="K103" s="77"/>
      <c r="L103" s="77"/>
      <c r="M103" s="77"/>
      <c r="N103" s="77">
        <f>SUM(N101:N101)</f>
        <v>0</v>
      </c>
      <c r="O103" s="77"/>
      <c r="P103" s="77"/>
      <c r="Q103" s="77"/>
      <c r="R103" s="77"/>
      <c r="S103" s="77"/>
      <c r="T103" s="77"/>
      <c r="U103" s="77"/>
      <c r="V103" s="77">
        <v>4</v>
      </c>
      <c r="W103" s="79"/>
    </row>
    <row r="104" spans="1:33" s="7" customFormat="1" x14ac:dyDescent="0.25">
      <c r="A104" s="79"/>
      <c r="B104" s="81" t="s">
        <v>66</v>
      </c>
      <c r="C104" s="77">
        <v>300</v>
      </c>
      <c r="D104" s="77">
        <v>9000</v>
      </c>
      <c r="E104" s="77"/>
      <c r="F104" s="77"/>
      <c r="G104" s="77"/>
      <c r="H104" s="77"/>
      <c r="I104" s="77"/>
      <c r="J104" s="34"/>
      <c r="K104" s="77">
        <v>25</v>
      </c>
      <c r="L104" s="77">
        <v>25</v>
      </c>
      <c r="M104" s="77">
        <v>25</v>
      </c>
      <c r="N104" s="77">
        <v>25</v>
      </c>
      <c r="O104" s="77">
        <v>25</v>
      </c>
      <c r="P104" s="77">
        <v>25</v>
      </c>
      <c r="Q104" s="77">
        <v>25</v>
      </c>
      <c r="R104" s="77">
        <v>25</v>
      </c>
      <c r="S104" s="77">
        <v>25</v>
      </c>
      <c r="T104" s="77">
        <v>25</v>
      </c>
      <c r="U104" s="77">
        <v>25</v>
      </c>
      <c r="V104" s="77">
        <v>25</v>
      </c>
      <c r="W104" s="79"/>
    </row>
    <row r="105" spans="1:33" s="7" customFormat="1" ht="17.25" customHeight="1" x14ac:dyDescent="0.25">
      <c r="A105" s="79"/>
      <c r="B105" s="81" t="s">
        <v>65</v>
      </c>
      <c r="C105" s="77"/>
      <c r="D105" s="77"/>
      <c r="E105" s="77"/>
      <c r="F105" s="77"/>
      <c r="G105" s="77"/>
      <c r="H105" s="77"/>
      <c r="I105" s="77"/>
      <c r="J105" s="34"/>
      <c r="K105" s="77">
        <v>7</v>
      </c>
      <c r="L105" s="77">
        <v>7</v>
      </c>
      <c r="M105" s="77">
        <v>7</v>
      </c>
      <c r="N105" s="77">
        <v>7</v>
      </c>
      <c r="O105" s="77">
        <v>7</v>
      </c>
      <c r="P105" s="77">
        <v>7</v>
      </c>
      <c r="Q105" s="77">
        <v>7</v>
      </c>
      <c r="R105" s="77">
        <v>7</v>
      </c>
      <c r="S105" s="77">
        <v>7</v>
      </c>
      <c r="T105" s="77">
        <v>7</v>
      </c>
      <c r="U105" s="77">
        <v>7</v>
      </c>
      <c r="V105" s="77">
        <v>7</v>
      </c>
      <c r="W105" s="79"/>
    </row>
    <row r="106" spans="1:33" s="7" customFormat="1" ht="7.2" customHeight="1" x14ac:dyDescent="0.25">
      <c r="A106" s="10"/>
      <c r="B106" s="44"/>
      <c r="C106" s="45"/>
      <c r="D106" s="45"/>
      <c r="E106" s="45"/>
      <c r="F106" s="45"/>
      <c r="G106" s="45"/>
      <c r="H106" s="45"/>
      <c r="I106" s="45"/>
      <c r="J106" s="45"/>
      <c r="K106" s="45"/>
      <c r="L106" s="45"/>
      <c r="M106" s="45"/>
      <c r="N106" s="45"/>
      <c r="O106" s="45"/>
      <c r="P106" s="45"/>
      <c r="Q106" s="45"/>
      <c r="R106" s="45"/>
      <c r="S106" s="45"/>
      <c r="T106" s="45"/>
      <c r="U106" s="45"/>
      <c r="V106" s="45"/>
      <c r="W106" s="9"/>
    </row>
    <row r="107" spans="1:33" s="14" customFormat="1" ht="18" customHeight="1" x14ac:dyDescent="0.3">
      <c r="A107" s="9"/>
      <c r="B107" s="58" t="s">
        <v>256</v>
      </c>
      <c r="C107" s="59"/>
      <c r="D107" s="59"/>
      <c r="E107" s="59"/>
      <c r="F107" s="59"/>
      <c r="G107" s="59"/>
      <c r="H107" s="59"/>
      <c r="I107" s="59"/>
      <c r="J107" s="59"/>
      <c r="K107" s="59"/>
      <c r="L107" s="59"/>
      <c r="M107" s="59"/>
      <c r="N107" s="59"/>
      <c r="O107" s="59"/>
      <c r="P107" s="59"/>
      <c r="Q107" s="10"/>
      <c r="R107" s="10"/>
      <c r="S107" s="10"/>
      <c r="T107" s="10"/>
      <c r="U107" s="10"/>
      <c r="V107" s="10"/>
      <c r="W107" s="10"/>
      <c r="X107" s="15"/>
      <c r="Y107" s="15"/>
    </row>
    <row r="108" spans="1:33" s="16" customFormat="1" ht="12" customHeight="1" x14ac:dyDescent="0.3">
      <c r="A108" s="3"/>
      <c r="B108" s="58" t="s">
        <v>255</v>
      </c>
      <c r="C108" s="59"/>
      <c r="D108" s="59"/>
      <c r="E108" s="59"/>
      <c r="F108" s="59"/>
      <c r="G108" s="59"/>
      <c r="H108" s="59"/>
      <c r="I108" s="59"/>
      <c r="J108" s="59"/>
      <c r="K108" s="59"/>
      <c r="L108" s="59"/>
      <c r="M108" s="59"/>
      <c r="N108" s="59"/>
      <c r="O108" s="59"/>
      <c r="P108" s="59"/>
      <c r="Q108" s="3"/>
      <c r="R108" s="3"/>
      <c r="S108" s="3"/>
      <c r="T108" s="3"/>
      <c r="U108" s="3"/>
      <c r="V108" s="3"/>
      <c r="W108" s="3"/>
    </row>
    <row r="109" spans="1:33" s="16" customFormat="1" ht="12.6" customHeight="1" x14ac:dyDescent="0.3">
      <c r="A109" s="8"/>
      <c r="B109" s="60" t="s">
        <v>253</v>
      </c>
      <c r="C109" s="61"/>
      <c r="D109" s="62"/>
      <c r="E109" s="63"/>
      <c r="F109" s="63"/>
      <c r="G109" s="63"/>
      <c r="H109" s="63"/>
      <c r="I109" s="63"/>
      <c r="J109" s="63"/>
      <c r="K109" s="63"/>
      <c r="L109" s="63"/>
      <c r="M109" s="63"/>
      <c r="N109" s="83"/>
      <c r="O109" s="63"/>
      <c r="P109" s="63"/>
      <c r="Q109" s="8"/>
      <c r="R109" s="8"/>
      <c r="S109" s="8"/>
      <c r="T109" s="8"/>
      <c r="U109" s="8"/>
      <c r="V109" s="8"/>
      <c r="W109" s="8"/>
    </row>
    <row r="110" spans="1:33" ht="6" customHeight="1" x14ac:dyDescent="0.3">
      <c r="A110" s="8"/>
      <c r="B110" s="60"/>
      <c r="C110" s="61"/>
      <c r="D110" s="62"/>
      <c r="E110" s="63"/>
      <c r="F110" s="63"/>
      <c r="G110" s="63"/>
      <c r="H110" s="63"/>
      <c r="I110" s="63"/>
      <c r="J110" s="63"/>
      <c r="K110" s="63"/>
      <c r="L110" s="63"/>
      <c r="M110" s="63"/>
      <c r="N110" s="83"/>
      <c r="O110" s="63"/>
      <c r="P110" s="63"/>
      <c r="Q110" s="11"/>
      <c r="R110" s="11"/>
      <c r="S110" s="11"/>
      <c r="T110" s="11"/>
      <c r="U110" s="11"/>
      <c r="V110" s="11"/>
      <c r="W110" s="11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</row>
    <row r="111" spans="1:33" ht="12" customHeight="1" x14ac:dyDescent="0.3">
      <c r="A111" s="8"/>
      <c r="B111" s="64" t="s">
        <v>267</v>
      </c>
      <c r="C111" s="65"/>
      <c r="D111" s="66"/>
      <c r="E111" s="67"/>
      <c r="F111" s="67"/>
      <c r="G111" s="67"/>
      <c r="H111" s="67"/>
      <c r="I111" s="67"/>
      <c r="J111" s="67"/>
      <c r="K111" s="67"/>
      <c r="L111" s="67"/>
      <c r="M111" s="67"/>
      <c r="N111" s="84"/>
      <c r="O111" s="67"/>
      <c r="P111" s="67"/>
      <c r="Q111" s="11"/>
      <c r="R111" s="11"/>
      <c r="S111" s="11"/>
      <c r="T111" s="11"/>
      <c r="U111" s="11"/>
      <c r="V111" s="11"/>
      <c r="W111" s="11"/>
      <c r="X111" s="13"/>
      <c r="Y111" s="13"/>
    </row>
    <row r="112" spans="1:33" ht="16.2" customHeight="1" x14ac:dyDescent="0.3">
      <c r="A112" s="8"/>
      <c r="B112" s="68" t="s">
        <v>260</v>
      </c>
      <c r="C112" s="69"/>
      <c r="D112" s="70"/>
      <c r="E112" s="71"/>
      <c r="F112" s="71"/>
      <c r="G112" s="46"/>
      <c r="H112" s="71"/>
      <c r="I112" s="46"/>
      <c r="J112" s="71"/>
      <c r="K112" s="71" t="s">
        <v>67</v>
      </c>
      <c r="L112" s="71"/>
      <c r="M112" s="46"/>
      <c r="N112" s="85"/>
      <c r="O112" s="67"/>
      <c r="P112" s="67"/>
      <c r="Q112" s="11"/>
      <c r="R112" s="11"/>
      <c r="S112" s="11"/>
      <c r="T112" s="11"/>
      <c r="U112" s="11"/>
      <c r="V112" s="11"/>
      <c r="W112" s="11"/>
      <c r="X112" s="13"/>
      <c r="Y112" s="13"/>
    </row>
    <row r="113" spans="1:25" ht="12.6" customHeight="1" x14ac:dyDescent="0.3">
      <c r="A113" s="8"/>
      <c r="B113" s="68" t="s">
        <v>261</v>
      </c>
      <c r="C113" s="69"/>
      <c r="D113" s="70"/>
      <c r="E113" s="71"/>
      <c r="F113" s="71"/>
      <c r="G113" s="46"/>
      <c r="H113" s="71"/>
      <c r="I113" s="46"/>
      <c r="J113" s="71"/>
      <c r="K113" s="71" t="s">
        <v>164</v>
      </c>
      <c r="L113" s="71"/>
      <c r="M113" s="46"/>
      <c r="N113" s="85"/>
      <c r="O113" s="67"/>
      <c r="P113" s="67"/>
      <c r="Q113" s="11"/>
      <c r="R113" s="11"/>
      <c r="S113" s="11"/>
      <c r="T113" s="11"/>
      <c r="U113" s="11"/>
      <c r="V113" s="11"/>
      <c r="W113" s="11"/>
      <c r="X113" s="13"/>
      <c r="Y113" s="13"/>
    </row>
    <row r="114" spans="1:25" ht="16.95" customHeight="1" x14ac:dyDescent="0.3">
      <c r="A114" s="8"/>
      <c r="B114" s="68" t="s">
        <v>268</v>
      </c>
      <c r="C114" s="69"/>
      <c r="D114" s="70"/>
      <c r="E114" s="71"/>
      <c r="F114" s="71"/>
      <c r="G114" s="46"/>
      <c r="H114" s="71"/>
      <c r="I114" s="46"/>
      <c r="J114" s="71"/>
      <c r="K114" s="71" t="s">
        <v>262</v>
      </c>
      <c r="L114" s="71"/>
      <c r="M114" s="46"/>
      <c r="N114" s="85"/>
      <c r="O114" s="67"/>
      <c r="P114" s="67"/>
      <c r="Q114" s="11"/>
      <c r="R114" s="11"/>
      <c r="S114" s="11"/>
      <c r="T114" s="11"/>
      <c r="U114" s="11"/>
      <c r="V114" s="11"/>
      <c r="W114" s="11"/>
      <c r="X114" s="13"/>
      <c r="Y114" s="13"/>
    </row>
    <row r="115" spans="1:25" ht="17.399999999999999" customHeight="1" x14ac:dyDescent="0.3">
      <c r="A115" s="8"/>
      <c r="B115" s="68" t="s">
        <v>269</v>
      </c>
      <c r="C115" s="69"/>
      <c r="D115" s="70"/>
      <c r="E115" s="71"/>
      <c r="F115" s="71"/>
      <c r="G115" s="46"/>
      <c r="H115" s="71"/>
      <c r="I115" s="46"/>
      <c r="J115" s="71"/>
      <c r="K115" s="71" t="s">
        <v>263</v>
      </c>
      <c r="L115" s="71"/>
      <c r="M115" s="46"/>
      <c r="N115" s="85"/>
      <c r="O115" s="67"/>
      <c r="P115" s="67"/>
      <c r="Q115" s="11"/>
      <c r="R115" s="11"/>
      <c r="S115" s="11"/>
      <c r="T115" s="11"/>
      <c r="U115" s="11"/>
      <c r="V115" s="11"/>
      <c r="W115" s="11"/>
      <c r="X115" s="13"/>
      <c r="Y115" s="13"/>
    </row>
    <row r="116" spans="1:25" ht="20.399999999999999" customHeight="1" x14ac:dyDescent="0.3">
      <c r="A116" s="8"/>
      <c r="B116" s="68" t="s">
        <v>270</v>
      </c>
      <c r="C116" s="69"/>
      <c r="D116" s="70"/>
      <c r="E116" s="71"/>
      <c r="F116" s="71"/>
      <c r="G116" s="46"/>
      <c r="H116" s="71"/>
      <c r="I116" s="46"/>
      <c r="J116" s="71"/>
      <c r="K116" s="71" t="s">
        <v>264</v>
      </c>
      <c r="L116" s="71"/>
      <c r="M116" s="46"/>
      <c r="N116" s="85"/>
      <c r="O116" s="67"/>
      <c r="P116" s="67"/>
      <c r="Q116" s="11"/>
      <c r="R116" s="11"/>
      <c r="S116" s="11"/>
      <c r="T116" s="11"/>
      <c r="U116" s="11"/>
      <c r="V116" s="11"/>
      <c r="W116" s="11"/>
      <c r="X116" s="13"/>
      <c r="Y116" s="13"/>
    </row>
    <row r="117" spans="1:25" ht="30" customHeight="1" x14ac:dyDescent="0.3">
      <c r="A117" s="8"/>
      <c r="B117" s="166" t="s">
        <v>271</v>
      </c>
      <c r="C117" s="166"/>
      <c r="D117" s="166"/>
      <c r="E117" s="166"/>
      <c r="F117" s="166"/>
      <c r="G117" s="166"/>
      <c r="H117" s="71"/>
      <c r="I117" s="46"/>
      <c r="J117" s="71"/>
      <c r="K117" s="71" t="s">
        <v>265</v>
      </c>
      <c r="L117" s="71"/>
      <c r="M117" s="46"/>
      <c r="N117" s="85"/>
      <c r="O117" s="67"/>
      <c r="P117" s="67"/>
      <c r="Q117" s="11"/>
      <c r="R117" s="11"/>
      <c r="S117" s="11"/>
      <c r="T117" s="11"/>
      <c r="U117" s="11"/>
      <c r="V117" s="11"/>
      <c r="W117" s="11"/>
      <c r="X117" s="13"/>
      <c r="Y117" s="13"/>
    </row>
    <row r="118" spans="1:25" ht="28.95" customHeight="1" x14ac:dyDescent="0.3">
      <c r="A118" s="8"/>
      <c r="B118" s="166" t="s">
        <v>272</v>
      </c>
      <c r="C118" s="166"/>
      <c r="D118" s="166"/>
      <c r="E118" s="166"/>
      <c r="F118" s="166"/>
      <c r="G118" s="46"/>
      <c r="H118" s="71"/>
      <c r="I118" s="46"/>
      <c r="J118" s="71"/>
      <c r="K118" s="71" t="s">
        <v>266</v>
      </c>
      <c r="L118" s="71"/>
      <c r="M118" s="46"/>
      <c r="N118" s="85"/>
      <c r="O118" s="67"/>
      <c r="P118" s="67"/>
      <c r="Q118" s="11"/>
      <c r="R118" s="11"/>
      <c r="S118" s="11"/>
      <c r="T118" s="11"/>
      <c r="U118" s="11"/>
      <c r="V118" s="11"/>
      <c r="W118" s="11"/>
      <c r="X118" s="13"/>
      <c r="Y118" s="13"/>
    </row>
    <row r="119" spans="1:25" ht="17.25" customHeight="1" x14ac:dyDescent="0.3">
      <c r="A119" s="8"/>
      <c r="B119" s="60"/>
      <c r="C119" s="65"/>
      <c r="D119" s="66"/>
      <c r="E119" s="67"/>
      <c r="F119" s="67"/>
      <c r="G119" s="67"/>
      <c r="H119" s="67"/>
      <c r="I119" s="67"/>
      <c r="J119" s="67"/>
      <c r="K119" s="67"/>
      <c r="L119" s="67"/>
      <c r="M119" s="67"/>
      <c r="N119" s="84"/>
      <c r="O119" s="67"/>
      <c r="P119" s="67"/>
      <c r="Q119" s="11"/>
      <c r="R119" s="11"/>
      <c r="S119" s="11"/>
      <c r="T119" s="11"/>
      <c r="U119" s="11"/>
      <c r="V119" s="11"/>
      <c r="W119" s="11"/>
      <c r="X119" s="13"/>
      <c r="Y119" s="13"/>
    </row>
    <row r="120" spans="1:25" s="7" customFormat="1" ht="13.95" customHeight="1" x14ac:dyDescent="0.25">
      <c r="A120" s="47"/>
      <c r="B120" s="164" t="s">
        <v>286</v>
      </c>
      <c r="C120" s="164"/>
      <c r="D120" s="164"/>
      <c r="E120" s="164"/>
      <c r="F120" s="164"/>
      <c r="G120" s="164"/>
      <c r="H120" s="164"/>
      <c r="I120" s="164"/>
      <c r="J120" s="164"/>
      <c r="K120" s="164"/>
      <c r="M120" s="86" t="s">
        <v>254</v>
      </c>
      <c r="N120" s="87"/>
      <c r="O120" s="86"/>
      <c r="P120" s="47"/>
      <c r="Q120" s="86" t="s">
        <v>259</v>
      </c>
      <c r="R120" s="48"/>
      <c r="S120" s="48"/>
      <c r="T120" s="48"/>
      <c r="U120" s="48"/>
      <c r="V120" s="48"/>
      <c r="W120" s="47"/>
    </row>
    <row r="121" spans="1:25" ht="17.399999999999999" customHeight="1" x14ac:dyDescent="0.25">
      <c r="B121" s="158" t="s">
        <v>273</v>
      </c>
      <c r="C121" s="158"/>
      <c r="D121" s="158"/>
      <c r="E121" s="158"/>
      <c r="F121" s="158"/>
      <c r="G121" s="1"/>
      <c r="H121" s="56"/>
      <c r="I121" s="56" t="s">
        <v>274</v>
      </c>
      <c r="J121" s="56"/>
      <c r="K121" s="56"/>
      <c r="L121" s="1"/>
      <c r="M121" s="56" t="s">
        <v>257</v>
      </c>
      <c r="N121" s="88"/>
      <c r="O121" s="56"/>
      <c r="P121" s="56"/>
      <c r="Q121" s="56" t="s">
        <v>258</v>
      </c>
      <c r="W121" s="3"/>
    </row>
    <row r="122" spans="1:25" s="17" customFormat="1" ht="19.2" customHeight="1" x14ac:dyDescent="0.25">
      <c r="A122" s="4"/>
      <c r="B122" s="72" t="s">
        <v>275</v>
      </c>
      <c r="C122" s="73"/>
      <c r="D122" s="57"/>
      <c r="E122" s="56"/>
      <c r="H122" s="56"/>
      <c r="I122" s="56" t="s">
        <v>276</v>
      </c>
      <c r="J122" s="56"/>
      <c r="K122" s="56"/>
      <c r="M122" s="56" t="s">
        <v>257</v>
      </c>
      <c r="N122" s="88"/>
      <c r="O122" s="56"/>
      <c r="P122" s="56"/>
      <c r="Q122" s="56" t="s">
        <v>258</v>
      </c>
      <c r="R122" s="2"/>
      <c r="S122" s="2"/>
      <c r="T122" s="4"/>
      <c r="U122" s="2"/>
      <c r="V122" s="4"/>
      <c r="W122" s="5"/>
    </row>
    <row r="123" spans="1:25" s="18" customFormat="1" ht="15.75" customHeight="1" x14ac:dyDescent="0.25">
      <c r="A123" s="2"/>
      <c r="B123" s="72" t="s">
        <v>277</v>
      </c>
      <c r="C123" s="73"/>
      <c r="D123" s="57"/>
      <c r="E123" s="56"/>
      <c r="H123" s="56"/>
      <c r="I123" s="56" t="s">
        <v>191</v>
      </c>
      <c r="J123" s="56"/>
      <c r="K123" s="56"/>
      <c r="M123" s="56" t="s">
        <v>257</v>
      </c>
      <c r="N123" s="88"/>
      <c r="O123" s="56"/>
      <c r="P123" s="56"/>
      <c r="Q123" s="56" t="s">
        <v>258</v>
      </c>
      <c r="R123" s="2"/>
      <c r="S123" s="2"/>
      <c r="T123" s="2"/>
      <c r="U123" s="2"/>
      <c r="V123" s="2"/>
      <c r="W123" s="3"/>
    </row>
    <row r="124" spans="1:25" s="18" customFormat="1" ht="16.5" customHeight="1" x14ac:dyDescent="0.25">
      <c r="A124" s="3"/>
      <c r="B124" s="56" t="s">
        <v>278</v>
      </c>
      <c r="C124" s="56"/>
      <c r="D124" s="56"/>
      <c r="E124" s="56"/>
      <c r="H124" s="56"/>
      <c r="I124" s="56" t="s">
        <v>279</v>
      </c>
      <c r="J124" s="56"/>
      <c r="K124" s="56"/>
      <c r="M124" s="56" t="s">
        <v>257</v>
      </c>
      <c r="N124" s="56"/>
      <c r="O124" s="56"/>
      <c r="P124" s="56"/>
      <c r="Q124" s="56" t="s">
        <v>258</v>
      </c>
      <c r="R124" s="3"/>
      <c r="S124" s="3"/>
      <c r="T124" s="3"/>
      <c r="U124" s="3"/>
      <c r="V124" s="3"/>
      <c r="W124" s="3"/>
    </row>
    <row r="125" spans="1:25" s="18" customFormat="1" ht="15" customHeight="1" x14ac:dyDescent="0.25">
      <c r="A125" s="3"/>
      <c r="B125" s="56" t="s">
        <v>280</v>
      </c>
      <c r="C125" s="56"/>
      <c r="D125" s="56"/>
      <c r="E125" s="56"/>
      <c r="H125" s="56"/>
      <c r="I125" s="56" t="s">
        <v>281</v>
      </c>
      <c r="J125" s="56"/>
      <c r="K125" s="56"/>
      <c r="M125" s="56" t="s">
        <v>257</v>
      </c>
      <c r="N125" s="56"/>
      <c r="O125" s="56"/>
      <c r="P125" s="56"/>
      <c r="Q125" s="56" t="s">
        <v>258</v>
      </c>
      <c r="R125" s="3"/>
      <c r="S125" s="3"/>
      <c r="T125" s="3"/>
      <c r="U125" s="3"/>
      <c r="V125" s="3"/>
      <c r="W125" s="3"/>
    </row>
    <row r="126" spans="1:25" s="18" customFormat="1" ht="18" customHeight="1" x14ac:dyDescent="0.25">
      <c r="A126" s="3"/>
      <c r="B126" s="56" t="s">
        <v>282</v>
      </c>
      <c r="C126" s="56"/>
      <c r="D126" s="56"/>
      <c r="E126" s="56"/>
      <c r="H126" s="56"/>
      <c r="I126" s="56" t="s">
        <v>283</v>
      </c>
      <c r="J126" s="56"/>
      <c r="K126" s="56"/>
      <c r="M126" s="56" t="s">
        <v>257</v>
      </c>
      <c r="N126" s="56"/>
      <c r="O126" s="56"/>
      <c r="P126" s="56"/>
      <c r="Q126" s="56" t="s">
        <v>258</v>
      </c>
      <c r="R126" s="3"/>
      <c r="S126" s="3"/>
      <c r="T126" s="3"/>
      <c r="U126" s="3"/>
      <c r="V126" s="3"/>
      <c r="W126" s="3"/>
    </row>
    <row r="127" spans="1:25" s="18" customFormat="1" ht="21.6" customHeight="1" x14ac:dyDescent="0.25">
      <c r="B127" s="56" t="s">
        <v>284</v>
      </c>
      <c r="C127" s="56"/>
      <c r="D127" s="56"/>
      <c r="E127" s="56"/>
      <c r="H127" s="56"/>
      <c r="I127" s="56" t="s">
        <v>285</v>
      </c>
      <c r="J127" s="56"/>
      <c r="K127" s="56"/>
      <c r="M127" s="56" t="s">
        <v>257</v>
      </c>
      <c r="N127" s="56"/>
      <c r="O127" s="56"/>
      <c r="P127" s="56"/>
      <c r="Q127" s="56" t="s">
        <v>258</v>
      </c>
      <c r="R127" s="3"/>
      <c r="S127" s="3"/>
      <c r="T127" s="3"/>
      <c r="U127" s="3"/>
      <c r="V127" s="3"/>
      <c r="W127" s="3"/>
    </row>
    <row r="128" spans="1:25" x14ac:dyDescent="0.25">
      <c r="I128" s="1"/>
      <c r="W128" s="3"/>
    </row>
    <row r="129" spans="23:23" x14ac:dyDescent="0.25">
      <c r="W129" s="3"/>
    </row>
    <row r="130" spans="23:23" x14ac:dyDescent="0.25">
      <c r="W130" s="3"/>
    </row>
    <row r="131" spans="23:23" x14ac:dyDescent="0.25">
      <c r="W131" s="3"/>
    </row>
    <row r="132" spans="23:23" x14ac:dyDescent="0.25">
      <c r="W132" s="3"/>
    </row>
    <row r="133" spans="23:23" x14ac:dyDescent="0.25">
      <c r="W133" s="3"/>
    </row>
    <row r="134" spans="23:23" x14ac:dyDescent="0.25">
      <c r="W134" s="3"/>
    </row>
    <row r="135" spans="23:23" x14ac:dyDescent="0.25">
      <c r="W135" s="3"/>
    </row>
    <row r="136" spans="23:23" x14ac:dyDescent="0.25">
      <c r="W136" s="3"/>
    </row>
    <row r="137" spans="23:23" x14ac:dyDescent="0.25">
      <c r="W137" s="3"/>
    </row>
    <row r="138" spans="23:23" x14ac:dyDescent="0.25">
      <c r="W138" s="3"/>
    </row>
    <row r="139" spans="23:23" x14ac:dyDescent="0.25">
      <c r="W139" s="3"/>
    </row>
    <row r="140" spans="23:23" x14ac:dyDescent="0.25">
      <c r="W140" s="3"/>
    </row>
    <row r="141" spans="23:23" x14ac:dyDescent="0.25">
      <c r="W141" s="3"/>
    </row>
    <row r="142" spans="23:23" x14ac:dyDescent="0.25">
      <c r="W142" s="3"/>
    </row>
    <row r="143" spans="23:23" x14ac:dyDescent="0.25">
      <c r="W143" s="3"/>
    </row>
    <row r="144" spans="23:23" x14ac:dyDescent="0.25">
      <c r="W144" s="3"/>
    </row>
    <row r="145" spans="23:23" x14ac:dyDescent="0.25">
      <c r="W145" s="3"/>
    </row>
    <row r="146" spans="23:23" x14ac:dyDescent="0.25">
      <c r="W146" s="3"/>
    </row>
    <row r="147" spans="23:23" x14ac:dyDescent="0.25">
      <c r="W147" s="3"/>
    </row>
    <row r="148" spans="23:23" x14ac:dyDescent="0.25">
      <c r="W148" s="3"/>
    </row>
    <row r="149" spans="23:23" x14ac:dyDescent="0.25">
      <c r="W149" s="3"/>
    </row>
    <row r="150" spans="23:23" x14ac:dyDescent="0.25">
      <c r="W150" s="3"/>
    </row>
    <row r="151" spans="23:23" x14ac:dyDescent="0.25">
      <c r="W151" s="3"/>
    </row>
    <row r="152" spans="23:23" x14ac:dyDescent="0.25">
      <c r="W152" s="3"/>
    </row>
    <row r="153" spans="23:23" x14ac:dyDescent="0.25">
      <c r="W153" s="3"/>
    </row>
    <row r="154" spans="23:23" x14ac:dyDescent="0.25">
      <c r="W154" s="3"/>
    </row>
    <row r="155" spans="23:23" x14ac:dyDescent="0.25">
      <c r="W155" s="3"/>
    </row>
    <row r="156" spans="23:23" x14ac:dyDescent="0.25">
      <c r="W156" s="3"/>
    </row>
    <row r="157" spans="23:23" x14ac:dyDescent="0.25">
      <c r="W157" s="3"/>
    </row>
    <row r="158" spans="23:23" x14ac:dyDescent="0.25">
      <c r="W158" s="3"/>
    </row>
    <row r="159" spans="23:23" x14ac:dyDescent="0.25">
      <c r="W159" s="3"/>
    </row>
    <row r="160" spans="23:23" x14ac:dyDescent="0.25">
      <c r="W160" s="3"/>
    </row>
    <row r="161" spans="23:23" x14ac:dyDescent="0.25">
      <c r="W161" s="3"/>
    </row>
    <row r="162" spans="23:23" x14ac:dyDescent="0.25">
      <c r="W162" s="3"/>
    </row>
    <row r="163" spans="23:23" x14ac:dyDescent="0.25">
      <c r="W163" s="3"/>
    </row>
    <row r="164" spans="23:23" x14ac:dyDescent="0.25">
      <c r="W164" s="3"/>
    </row>
    <row r="165" spans="23:23" x14ac:dyDescent="0.25">
      <c r="W165" s="3"/>
    </row>
    <row r="166" spans="23:23" x14ac:dyDescent="0.25">
      <c r="W166" s="3"/>
    </row>
    <row r="167" spans="23:23" x14ac:dyDescent="0.25">
      <c r="W167" s="3"/>
    </row>
    <row r="168" spans="23:23" x14ac:dyDescent="0.25">
      <c r="W168" s="3"/>
    </row>
    <row r="169" spans="23:23" x14ac:dyDescent="0.25">
      <c r="W169" s="3"/>
    </row>
    <row r="170" spans="23:23" x14ac:dyDescent="0.25">
      <c r="W170" s="3"/>
    </row>
    <row r="171" spans="23:23" x14ac:dyDescent="0.25">
      <c r="W171" s="3"/>
    </row>
    <row r="172" spans="23:23" x14ac:dyDescent="0.25">
      <c r="W172" s="3"/>
    </row>
    <row r="173" spans="23:23" x14ac:dyDescent="0.25">
      <c r="W173" s="3"/>
    </row>
    <row r="174" spans="23:23" x14ac:dyDescent="0.25">
      <c r="W174" s="3"/>
    </row>
    <row r="175" spans="23:23" x14ac:dyDescent="0.25">
      <c r="W175" s="3"/>
    </row>
    <row r="176" spans="23:23" x14ac:dyDescent="0.25">
      <c r="W176" s="3"/>
    </row>
    <row r="177" spans="23:23" x14ac:dyDescent="0.25">
      <c r="W177" s="3"/>
    </row>
    <row r="178" spans="23:23" x14ac:dyDescent="0.25">
      <c r="W178" s="3"/>
    </row>
    <row r="179" spans="23:23" x14ac:dyDescent="0.25">
      <c r="W179" s="3"/>
    </row>
    <row r="180" spans="23:23" x14ac:dyDescent="0.25">
      <c r="W180" s="3"/>
    </row>
    <row r="181" spans="23:23" x14ac:dyDescent="0.25">
      <c r="W181" s="3"/>
    </row>
    <row r="182" spans="23:23" x14ac:dyDescent="0.25">
      <c r="W182" s="3"/>
    </row>
    <row r="183" spans="23:23" x14ac:dyDescent="0.25">
      <c r="W183" s="3"/>
    </row>
    <row r="184" spans="23:23" x14ac:dyDescent="0.25">
      <c r="W184" s="3"/>
    </row>
    <row r="185" spans="23:23" x14ac:dyDescent="0.25">
      <c r="W185" s="3"/>
    </row>
    <row r="186" spans="23:23" x14ac:dyDescent="0.25">
      <c r="W186" s="3"/>
    </row>
    <row r="187" spans="23:23" x14ac:dyDescent="0.25">
      <c r="W187" s="3"/>
    </row>
    <row r="188" spans="23:23" x14ac:dyDescent="0.25">
      <c r="W188" s="3"/>
    </row>
    <row r="189" spans="23:23" x14ac:dyDescent="0.25">
      <c r="W189" s="3"/>
    </row>
    <row r="190" spans="23:23" x14ac:dyDescent="0.25">
      <c r="W190" s="3"/>
    </row>
    <row r="191" spans="23:23" x14ac:dyDescent="0.25">
      <c r="W191" s="3"/>
    </row>
    <row r="192" spans="23:23" x14ac:dyDescent="0.25">
      <c r="W192" s="3"/>
    </row>
    <row r="193" spans="23:23" x14ac:dyDescent="0.25">
      <c r="W193" s="3"/>
    </row>
    <row r="194" spans="23:23" x14ac:dyDescent="0.25">
      <c r="W194" s="3"/>
    </row>
    <row r="195" spans="23:23" x14ac:dyDescent="0.25">
      <c r="W195" s="3"/>
    </row>
    <row r="196" spans="23:23" x14ac:dyDescent="0.25">
      <c r="W196" s="3"/>
    </row>
    <row r="197" spans="23:23" x14ac:dyDescent="0.25">
      <c r="W197" s="3"/>
    </row>
    <row r="198" spans="23:23" x14ac:dyDescent="0.25">
      <c r="W198" s="3"/>
    </row>
    <row r="199" spans="23:23" x14ac:dyDescent="0.25">
      <c r="W199" s="3"/>
    </row>
    <row r="200" spans="23:23" x14ac:dyDescent="0.25">
      <c r="W200" s="3"/>
    </row>
    <row r="201" spans="23:23" x14ac:dyDescent="0.25">
      <c r="W201" s="3"/>
    </row>
    <row r="202" spans="23:23" x14ac:dyDescent="0.25">
      <c r="W202" s="3"/>
    </row>
    <row r="203" spans="23:23" x14ac:dyDescent="0.25">
      <c r="W203" s="3"/>
    </row>
    <row r="204" spans="23:23" x14ac:dyDescent="0.25">
      <c r="W204" s="3"/>
    </row>
    <row r="205" spans="23:23" x14ac:dyDescent="0.25">
      <c r="W205" s="3"/>
    </row>
    <row r="206" spans="23:23" x14ac:dyDescent="0.25">
      <c r="W206" s="3"/>
    </row>
    <row r="207" spans="23:23" x14ac:dyDescent="0.25">
      <c r="W207" s="3"/>
    </row>
    <row r="208" spans="23:23" x14ac:dyDescent="0.25">
      <c r="W208" s="3"/>
    </row>
    <row r="209" spans="23:23" x14ac:dyDescent="0.25">
      <c r="W209" s="3"/>
    </row>
    <row r="210" spans="23:23" x14ac:dyDescent="0.25">
      <c r="W210" s="3"/>
    </row>
    <row r="211" spans="23:23" x14ac:dyDescent="0.25">
      <c r="W211" s="3"/>
    </row>
    <row r="212" spans="23:23" x14ac:dyDescent="0.25">
      <c r="W212" s="3"/>
    </row>
    <row r="213" spans="23:23" x14ac:dyDescent="0.25">
      <c r="W213" s="3"/>
    </row>
    <row r="214" spans="23:23" x14ac:dyDescent="0.25">
      <c r="W214" s="3"/>
    </row>
    <row r="215" spans="23:23" x14ac:dyDescent="0.25">
      <c r="W215" s="3"/>
    </row>
    <row r="216" spans="23:23" x14ac:dyDescent="0.25">
      <c r="W216" s="3"/>
    </row>
    <row r="217" spans="23:23" x14ac:dyDescent="0.25">
      <c r="W217" s="3"/>
    </row>
    <row r="218" spans="23:23" x14ac:dyDescent="0.25">
      <c r="W218" s="3"/>
    </row>
    <row r="219" spans="23:23" x14ac:dyDescent="0.25">
      <c r="W219" s="3"/>
    </row>
    <row r="220" spans="23:23" x14ac:dyDescent="0.25">
      <c r="W220" s="3"/>
    </row>
    <row r="221" spans="23:23" x14ac:dyDescent="0.25">
      <c r="W221" s="3"/>
    </row>
    <row r="222" spans="23:23" x14ac:dyDescent="0.25">
      <c r="W222" s="3"/>
    </row>
    <row r="223" spans="23:23" x14ac:dyDescent="0.25">
      <c r="W223" s="3"/>
    </row>
    <row r="224" spans="23:23" x14ac:dyDescent="0.25">
      <c r="W224" s="3"/>
    </row>
    <row r="225" spans="23:23" x14ac:dyDescent="0.25">
      <c r="W225" s="3"/>
    </row>
    <row r="226" spans="23:23" x14ac:dyDescent="0.25">
      <c r="W226" s="3"/>
    </row>
    <row r="227" spans="23:23" x14ac:dyDescent="0.25">
      <c r="W227" s="3"/>
    </row>
    <row r="228" spans="23:23" x14ac:dyDescent="0.25">
      <c r="W228" s="3"/>
    </row>
    <row r="229" spans="23:23" x14ac:dyDescent="0.25">
      <c r="W229" s="3"/>
    </row>
    <row r="230" spans="23:23" x14ac:dyDescent="0.25">
      <c r="W230" s="3"/>
    </row>
    <row r="231" spans="23:23" x14ac:dyDescent="0.25">
      <c r="W231" s="3"/>
    </row>
    <row r="232" spans="23:23" x14ac:dyDescent="0.25">
      <c r="W232" s="3"/>
    </row>
    <row r="233" spans="23:23" x14ac:dyDescent="0.25">
      <c r="W233" s="3"/>
    </row>
    <row r="234" spans="23:23" x14ac:dyDescent="0.25">
      <c r="W234" s="3"/>
    </row>
    <row r="235" spans="23:23" x14ac:dyDescent="0.25">
      <c r="W235" s="3"/>
    </row>
    <row r="236" spans="23:23" x14ac:dyDescent="0.25">
      <c r="W236" s="3"/>
    </row>
    <row r="237" spans="23:23" x14ac:dyDescent="0.25">
      <c r="W237" s="3"/>
    </row>
    <row r="238" spans="23:23" x14ac:dyDescent="0.25">
      <c r="W238" s="3"/>
    </row>
    <row r="239" spans="23:23" x14ac:dyDescent="0.25">
      <c r="W239" s="3"/>
    </row>
    <row r="240" spans="23:23" x14ac:dyDescent="0.25">
      <c r="W240" s="3"/>
    </row>
    <row r="241" spans="23:23" x14ac:dyDescent="0.25">
      <c r="W241" s="3"/>
    </row>
    <row r="242" spans="23:23" x14ac:dyDescent="0.25">
      <c r="W242" s="3"/>
    </row>
    <row r="243" spans="23:23" x14ac:dyDescent="0.25">
      <c r="W243" s="3"/>
    </row>
    <row r="244" spans="23:23" x14ac:dyDescent="0.25">
      <c r="W244" s="3"/>
    </row>
    <row r="245" spans="23:23" x14ac:dyDescent="0.25">
      <c r="W245" s="3"/>
    </row>
    <row r="246" spans="23:23" x14ac:dyDescent="0.25">
      <c r="W246" s="3"/>
    </row>
    <row r="247" spans="23:23" x14ac:dyDescent="0.25">
      <c r="W247" s="3"/>
    </row>
    <row r="248" spans="23:23" x14ac:dyDescent="0.25">
      <c r="W248" s="3"/>
    </row>
    <row r="249" spans="23:23" x14ac:dyDescent="0.25">
      <c r="W249" s="3"/>
    </row>
    <row r="250" spans="23:23" x14ac:dyDescent="0.25">
      <c r="W250" s="3"/>
    </row>
    <row r="251" spans="23:23" x14ac:dyDescent="0.25">
      <c r="W251" s="3"/>
    </row>
    <row r="252" spans="23:23" x14ac:dyDescent="0.25">
      <c r="W252" s="3"/>
    </row>
    <row r="253" spans="23:23" x14ac:dyDescent="0.25">
      <c r="W253" s="3"/>
    </row>
  </sheetData>
  <mergeCells count="22">
    <mergeCell ref="O9:P9"/>
    <mergeCell ref="B95:W95"/>
    <mergeCell ref="B100:W100"/>
    <mergeCell ref="B117:G117"/>
    <mergeCell ref="B118:F118"/>
    <mergeCell ref="Q9:R9"/>
    <mergeCell ref="B121:F121"/>
    <mergeCell ref="S9:V9"/>
    <mergeCell ref="W9:W11"/>
    <mergeCell ref="K11:V11"/>
    <mergeCell ref="A12:W12"/>
    <mergeCell ref="A27:W27"/>
    <mergeCell ref="A38:W38"/>
    <mergeCell ref="A8:A10"/>
    <mergeCell ref="B8:B10"/>
    <mergeCell ref="C8:J8"/>
    <mergeCell ref="K8:V8"/>
    <mergeCell ref="C9:D9"/>
    <mergeCell ref="E9:J9"/>
    <mergeCell ref="K9:L9"/>
    <mergeCell ref="M9:N9"/>
    <mergeCell ref="B120:K120"/>
  </mergeCells>
  <printOptions horizontalCentered="1"/>
  <pageMargins left="0.59055118110236227" right="0.19685039370078741" top="0.78740157480314965" bottom="0.39370078740157483" header="0" footer="0"/>
  <pageSetup paperSize="9" scale="79" orientation="landscape" r:id="rId1"/>
  <headerFooter alignWithMargins="0"/>
  <rowBreaks count="1" manualBreakCount="1">
    <brk id="83" max="2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J34"/>
  <sheetViews>
    <sheetView topLeftCell="A10" zoomScale="130" zoomScaleNormal="130" workbookViewId="0">
      <selection activeCell="BL23" sqref="BL23"/>
    </sheetView>
  </sheetViews>
  <sheetFormatPr defaultColWidth="9.109375" defaultRowHeight="15" customHeight="1" x14ac:dyDescent="0.25"/>
  <cols>
    <col min="1" max="1" width="2" style="96" customWidth="1"/>
    <col min="2" max="2" width="2.6640625" style="96" customWidth="1"/>
    <col min="3" max="11" width="2" style="96" customWidth="1"/>
    <col min="12" max="12" width="1.88671875" style="96" customWidth="1"/>
    <col min="13" max="16" width="2" style="96" customWidth="1"/>
    <col min="17" max="17" width="2.109375" style="96" customWidth="1"/>
    <col min="18" max="37" width="2" style="96" customWidth="1"/>
    <col min="38" max="39" width="2.44140625" style="96" customWidth="1"/>
    <col min="40" max="40" width="2" style="96" customWidth="1"/>
    <col min="41" max="41" width="3.44140625" style="96" customWidth="1"/>
    <col min="42" max="42" width="2.33203125" style="96" customWidth="1"/>
    <col min="43" max="54" width="2" style="96" customWidth="1"/>
    <col min="55" max="55" width="2.44140625" style="96" customWidth="1"/>
    <col min="56" max="56" width="1.6640625" style="96" customWidth="1"/>
    <col min="57" max="57" width="2" style="96" customWidth="1"/>
    <col min="58" max="58" width="2.6640625" style="96" customWidth="1"/>
    <col min="59" max="59" width="1.88671875" style="96" customWidth="1"/>
    <col min="60" max="60" width="1.5546875" style="96" customWidth="1"/>
    <col min="61" max="61" width="2.109375" style="96" customWidth="1"/>
    <col min="62" max="62" width="1.44140625" style="96" customWidth="1"/>
    <col min="63" max="16384" width="9.109375" style="96"/>
  </cols>
  <sheetData>
    <row r="2" spans="1:62" ht="15" customHeight="1" x14ac:dyDescent="0.25">
      <c r="B2" s="142"/>
      <c r="C2" s="142"/>
      <c r="D2" s="148" t="s">
        <v>202</v>
      </c>
      <c r="E2" s="142"/>
      <c r="F2" s="142"/>
      <c r="G2" s="142"/>
      <c r="H2" s="142"/>
      <c r="I2" s="142"/>
      <c r="J2" s="142"/>
      <c r="K2" s="142"/>
      <c r="L2" s="142"/>
      <c r="M2" s="142"/>
      <c r="N2" s="146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42"/>
      <c r="AC2" s="142"/>
      <c r="AD2" s="142"/>
      <c r="AE2" s="142"/>
      <c r="AF2" s="142"/>
      <c r="AG2" s="142"/>
      <c r="AH2" s="142"/>
      <c r="AI2" s="142"/>
      <c r="AJ2" s="142"/>
      <c r="AK2" s="142"/>
      <c r="AL2" s="142"/>
      <c r="AM2" s="142"/>
      <c r="AN2" s="142"/>
      <c r="AO2" s="142"/>
      <c r="AP2" s="148"/>
      <c r="AQ2" s="142"/>
      <c r="AR2" s="150"/>
      <c r="AS2" s="148"/>
      <c r="AT2" s="142"/>
      <c r="AU2" s="142"/>
      <c r="AV2" s="142"/>
      <c r="AW2" s="142"/>
      <c r="AX2" s="142"/>
      <c r="AY2" s="142"/>
      <c r="AZ2" s="142"/>
      <c r="BA2" s="142"/>
      <c r="BB2" s="142"/>
      <c r="BC2" s="142"/>
      <c r="BD2" s="146"/>
      <c r="BE2" s="142"/>
      <c r="BF2" s="142"/>
      <c r="BG2" s="142"/>
      <c r="BH2" s="142"/>
      <c r="BI2" s="142"/>
    </row>
    <row r="3" spans="1:62" ht="15" customHeight="1" x14ac:dyDescent="0.25">
      <c r="B3" s="124" t="s">
        <v>203</v>
      </c>
      <c r="C3" s="142"/>
      <c r="D3" s="124"/>
      <c r="E3" s="142"/>
      <c r="F3" s="142"/>
      <c r="G3" s="142"/>
      <c r="H3" s="124"/>
      <c r="I3" s="124"/>
      <c r="J3" s="142"/>
      <c r="K3" s="142"/>
      <c r="L3" s="142"/>
      <c r="M3" s="142"/>
      <c r="N3" s="146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  <c r="AA3" s="142"/>
      <c r="AB3" s="142"/>
      <c r="AC3" s="142"/>
      <c r="AD3" s="142"/>
      <c r="AE3" s="142"/>
      <c r="AF3" s="142"/>
      <c r="AG3" s="142"/>
      <c r="AH3" s="142"/>
      <c r="AI3" s="142"/>
      <c r="AJ3" s="142"/>
      <c r="AK3" s="142"/>
      <c r="AL3" s="142"/>
      <c r="AM3" s="142"/>
      <c r="AN3" s="142"/>
      <c r="AO3" s="142"/>
      <c r="AP3" s="124"/>
      <c r="AQ3" s="124"/>
      <c r="AR3" s="142"/>
      <c r="AS3" s="124"/>
      <c r="AT3" s="142"/>
      <c r="AU3" s="142"/>
      <c r="AV3" s="142"/>
      <c r="AW3" s="124"/>
      <c r="AX3" s="124"/>
      <c r="AY3" s="142"/>
      <c r="AZ3" s="142"/>
      <c r="BA3" s="142"/>
      <c r="BB3" s="142"/>
      <c r="BC3" s="142"/>
      <c r="BD3" s="146"/>
      <c r="BE3" s="142"/>
      <c r="BF3" s="142"/>
      <c r="BG3" s="142"/>
      <c r="BH3" s="142"/>
      <c r="BI3" s="142"/>
    </row>
    <row r="4" spans="1:62" ht="13.5" customHeight="1" x14ac:dyDescent="0.3">
      <c r="B4" s="142" t="s">
        <v>204</v>
      </c>
      <c r="C4" s="124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6"/>
      <c r="O4" s="142"/>
      <c r="P4" s="142"/>
      <c r="Q4" s="147"/>
      <c r="R4" s="147"/>
      <c r="S4" s="147"/>
      <c r="T4" s="147"/>
      <c r="U4" s="147"/>
      <c r="V4" s="148"/>
      <c r="W4" s="148"/>
      <c r="X4" s="148"/>
      <c r="Y4" s="148"/>
      <c r="Z4" s="148"/>
      <c r="AA4" s="148"/>
      <c r="AB4" s="148"/>
      <c r="AC4" s="148"/>
      <c r="AD4" s="148"/>
      <c r="AE4" s="148"/>
      <c r="AF4" s="149"/>
      <c r="AG4" s="149"/>
      <c r="AH4" s="148"/>
      <c r="AI4" s="142"/>
      <c r="AJ4" s="142"/>
      <c r="AK4" s="144"/>
      <c r="AL4" s="145"/>
      <c r="AM4" s="144"/>
      <c r="AN4" s="142"/>
      <c r="AO4" s="142"/>
      <c r="AP4" s="144"/>
      <c r="AQ4" s="142"/>
      <c r="AR4" s="124"/>
      <c r="AS4" s="142"/>
      <c r="AT4" s="142"/>
      <c r="AU4" s="142"/>
      <c r="AV4" s="142"/>
      <c r="AW4" s="142"/>
      <c r="AX4" s="142"/>
      <c r="AY4" s="142"/>
      <c r="AZ4" s="142"/>
      <c r="BA4" s="142"/>
      <c r="BB4" s="142"/>
      <c r="BC4" s="142"/>
      <c r="BD4" s="146"/>
      <c r="BE4" s="142"/>
      <c r="BF4" s="142"/>
      <c r="BG4" s="142"/>
      <c r="BH4" s="142"/>
      <c r="BI4" s="142"/>
    </row>
    <row r="5" spans="1:62" ht="13.5" customHeight="1" x14ac:dyDescent="0.25">
      <c r="B5" s="144" t="s">
        <v>332</v>
      </c>
      <c r="C5" s="124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6"/>
      <c r="O5" s="142"/>
      <c r="P5" s="142"/>
      <c r="Q5" s="143"/>
      <c r="R5" s="143"/>
      <c r="S5" s="143"/>
      <c r="T5" s="143"/>
      <c r="U5" s="143"/>
      <c r="V5" s="124"/>
      <c r="W5" s="124"/>
      <c r="X5" s="124"/>
      <c r="Y5" s="124"/>
      <c r="Z5" s="124"/>
      <c r="AA5" s="124"/>
      <c r="AB5" s="124"/>
      <c r="AC5" s="142"/>
      <c r="AD5" s="142"/>
      <c r="AE5" s="142"/>
      <c r="AF5" s="145"/>
      <c r="AG5" s="144"/>
      <c r="AH5" s="142"/>
      <c r="AI5" s="142"/>
      <c r="AJ5" s="142"/>
      <c r="AK5" s="144"/>
      <c r="AL5" s="145"/>
      <c r="AM5" s="144"/>
      <c r="AN5" s="142"/>
      <c r="AO5" s="144"/>
      <c r="AP5" s="179"/>
      <c r="AQ5" s="179"/>
      <c r="AR5" s="179"/>
      <c r="AS5" s="179"/>
      <c r="AT5" s="179"/>
      <c r="AU5" s="179"/>
      <c r="AV5" s="179"/>
      <c r="AW5" s="179"/>
      <c r="AX5" s="179"/>
      <c r="AY5" s="179"/>
      <c r="AZ5" s="179"/>
      <c r="BA5" s="179"/>
      <c r="BB5" s="179"/>
      <c r="BC5" s="179"/>
      <c r="BD5" s="179"/>
      <c r="BE5" s="179"/>
      <c r="BF5" s="179"/>
      <c r="BG5" s="179"/>
      <c r="BH5" s="142"/>
      <c r="BI5" s="142"/>
    </row>
    <row r="6" spans="1:62" ht="11.25" customHeight="1" x14ac:dyDescent="0.35">
      <c r="A6" s="136"/>
      <c r="B6" s="135"/>
      <c r="M6" s="141"/>
      <c r="P6" s="140"/>
      <c r="Q6" s="140"/>
      <c r="R6" s="140"/>
      <c r="S6" s="140"/>
      <c r="T6" s="140"/>
      <c r="U6" s="140"/>
      <c r="V6" s="135"/>
      <c r="W6" s="135"/>
      <c r="X6" s="135"/>
      <c r="Y6" s="135"/>
      <c r="Z6" s="135"/>
      <c r="AA6" s="135"/>
      <c r="AB6" s="135"/>
      <c r="AF6" s="138"/>
      <c r="AG6" s="139"/>
      <c r="AK6" s="136"/>
      <c r="AL6" s="138"/>
      <c r="AM6" s="136"/>
      <c r="AO6" s="136"/>
      <c r="AP6" s="136"/>
      <c r="AQ6" s="136"/>
      <c r="AR6" s="136"/>
      <c r="AS6" s="136"/>
      <c r="AT6" s="137"/>
      <c r="AU6" s="136"/>
      <c r="AV6" s="136"/>
      <c r="AY6" s="136"/>
      <c r="AZ6" s="135"/>
    </row>
    <row r="7" spans="1:62" ht="15" customHeight="1" x14ac:dyDescent="0.35">
      <c r="A7" s="136"/>
      <c r="B7" s="135"/>
      <c r="E7" s="180" t="s">
        <v>205</v>
      </c>
      <c r="F7" s="180"/>
      <c r="G7" s="180"/>
      <c r="H7" s="180"/>
      <c r="I7" s="180"/>
      <c r="J7" s="180"/>
      <c r="K7" s="180"/>
      <c r="L7" s="180"/>
      <c r="M7" s="180"/>
      <c r="N7" s="180"/>
      <c r="O7" s="180"/>
      <c r="P7" s="180"/>
      <c r="Q7" s="180"/>
      <c r="R7" s="180"/>
      <c r="S7" s="180"/>
      <c r="T7" s="180"/>
      <c r="U7" s="180"/>
      <c r="V7" s="180"/>
      <c r="W7" s="180"/>
      <c r="X7" s="180"/>
      <c r="Y7" s="180"/>
      <c r="Z7" s="180"/>
      <c r="AA7" s="180"/>
      <c r="AB7" s="180"/>
      <c r="AC7" s="180"/>
      <c r="AD7" s="180"/>
      <c r="AE7" s="180"/>
      <c r="AF7" s="180"/>
      <c r="AG7" s="180"/>
      <c r="AH7" s="180"/>
      <c r="AI7" s="180"/>
      <c r="AJ7" s="180"/>
      <c r="AK7" s="180"/>
      <c r="AL7" s="180"/>
      <c r="AM7" s="180"/>
      <c r="AN7" s="180"/>
      <c r="AO7" s="180"/>
      <c r="AP7" s="180"/>
      <c r="AQ7" s="180"/>
      <c r="AR7" s="180"/>
      <c r="AS7" s="180"/>
      <c r="AT7" s="180"/>
      <c r="AU7" s="180"/>
      <c r="AV7" s="180"/>
      <c r="AW7" s="180"/>
      <c r="AX7" s="180"/>
      <c r="AY7" s="180"/>
      <c r="AZ7" s="180"/>
      <c r="BA7" s="180"/>
      <c r="BB7" s="180"/>
      <c r="BC7" s="180"/>
      <c r="BD7" s="180"/>
    </row>
    <row r="8" spans="1:62" s="129" customFormat="1" ht="15" customHeight="1" x14ac:dyDescent="0.35">
      <c r="A8" s="130"/>
      <c r="B8" s="132"/>
      <c r="C8" s="134"/>
      <c r="D8" s="134"/>
      <c r="E8" s="134"/>
      <c r="F8" s="134"/>
      <c r="G8" s="181" t="s">
        <v>206</v>
      </c>
      <c r="H8" s="181"/>
      <c r="I8" s="181"/>
      <c r="J8" s="181"/>
      <c r="K8" s="181"/>
      <c r="L8" s="181"/>
      <c r="M8" s="181"/>
      <c r="N8" s="181"/>
      <c r="O8" s="181"/>
      <c r="P8" s="181"/>
      <c r="Q8" s="181"/>
      <c r="R8" s="181"/>
      <c r="S8" s="181"/>
      <c r="T8" s="181"/>
      <c r="U8" s="181"/>
      <c r="V8" s="181"/>
      <c r="W8" s="181"/>
      <c r="X8" s="181"/>
      <c r="Y8" s="181"/>
      <c r="Z8" s="181"/>
      <c r="AA8" s="181"/>
      <c r="AB8" s="181"/>
      <c r="AC8" s="181"/>
      <c r="AD8" s="181"/>
      <c r="AE8" s="181"/>
      <c r="AF8" s="181"/>
      <c r="AG8" s="181"/>
      <c r="AH8" s="181"/>
      <c r="AI8" s="181"/>
      <c r="AJ8" s="181"/>
      <c r="AK8" s="181"/>
      <c r="AL8" s="181"/>
      <c r="AM8" s="181"/>
      <c r="AN8" s="181"/>
      <c r="AO8" s="181"/>
      <c r="AP8" s="181"/>
      <c r="AQ8" s="181"/>
      <c r="AR8" s="181"/>
      <c r="AS8" s="181"/>
      <c r="AT8" s="181"/>
      <c r="AU8" s="181"/>
      <c r="AV8" s="181"/>
      <c r="AW8" s="181"/>
      <c r="AX8" s="133"/>
      <c r="AY8" s="133"/>
      <c r="AZ8" s="133"/>
      <c r="BA8" s="132"/>
      <c r="BB8" s="132"/>
      <c r="BC8" s="132"/>
      <c r="BD8" s="132"/>
      <c r="BE8" s="132"/>
      <c r="BF8" s="132"/>
      <c r="BG8" s="132"/>
      <c r="BH8" s="131"/>
      <c r="BI8" s="131"/>
    </row>
    <row r="9" spans="1:62" ht="18" customHeight="1" x14ac:dyDescent="0.35">
      <c r="A9" s="124"/>
      <c r="B9" s="123"/>
      <c r="C9" s="122"/>
      <c r="D9" s="122"/>
      <c r="E9" s="122"/>
      <c r="F9" s="122"/>
      <c r="G9" s="182" t="s">
        <v>201</v>
      </c>
      <c r="H9" s="182"/>
      <c r="I9" s="182"/>
      <c r="J9" s="182"/>
      <c r="K9" s="182"/>
      <c r="L9" s="182"/>
      <c r="M9" s="182"/>
      <c r="N9" s="182"/>
      <c r="O9" s="182"/>
      <c r="P9" s="182"/>
      <c r="Q9" s="182"/>
      <c r="R9" s="182"/>
      <c r="S9" s="182"/>
      <c r="T9" s="182"/>
      <c r="U9" s="182"/>
      <c r="V9" s="182"/>
      <c r="W9" s="182"/>
      <c r="X9" s="182"/>
      <c r="Y9" s="182"/>
      <c r="Z9" s="182"/>
      <c r="AA9" s="182"/>
      <c r="AB9" s="182"/>
      <c r="AC9" s="182"/>
      <c r="AD9" s="182"/>
      <c r="AE9" s="182"/>
      <c r="AF9" s="182"/>
      <c r="AG9" s="182"/>
      <c r="AH9" s="182"/>
      <c r="AI9" s="182"/>
      <c r="AJ9" s="182"/>
      <c r="AK9" s="182"/>
      <c r="AL9" s="182"/>
      <c r="AM9" s="182"/>
      <c r="AN9" s="182"/>
      <c r="AO9" s="182"/>
      <c r="AP9" s="182"/>
      <c r="AQ9" s="182"/>
      <c r="AR9" s="182"/>
      <c r="AS9" s="182"/>
      <c r="AT9" s="182"/>
      <c r="AU9" s="182"/>
      <c r="AV9" s="182"/>
      <c r="AW9" s="182"/>
      <c r="AX9" s="125"/>
      <c r="AY9" s="125"/>
      <c r="AZ9" s="125"/>
      <c r="BA9" s="124"/>
      <c r="BB9" s="124"/>
      <c r="BC9" s="124"/>
      <c r="BD9" s="124"/>
      <c r="BE9" s="124"/>
      <c r="BF9" s="124"/>
      <c r="BG9" s="124"/>
      <c r="BH9" s="124"/>
      <c r="BI9" s="124"/>
    </row>
    <row r="10" spans="1:62" ht="27" customHeight="1" x14ac:dyDescent="0.4">
      <c r="A10" s="124"/>
      <c r="B10" s="123"/>
      <c r="C10" s="122"/>
      <c r="D10" s="122"/>
      <c r="E10" s="122"/>
      <c r="F10" s="122"/>
      <c r="G10" s="153"/>
      <c r="H10" s="153"/>
      <c r="I10" s="153"/>
      <c r="J10" s="153"/>
      <c r="K10" s="153"/>
      <c r="L10" s="153"/>
      <c r="M10" s="153"/>
      <c r="N10" s="153"/>
      <c r="O10" s="153"/>
      <c r="P10" s="153"/>
      <c r="U10" s="153"/>
      <c r="V10" s="153"/>
      <c r="W10" s="128" t="s">
        <v>246</v>
      </c>
      <c r="X10" s="153"/>
      <c r="Y10" s="153"/>
      <c r="Z10" s="153"/>
      <c r="AA10" s="153"/>
      <c r="AB10" s="153"/>
      <c r="AC10" s="153"/>
      <c r="AD10" s="153"/>
      <c r="AE10" s="153"/>
      <c r="AF10" s="153"/>
      <c r="AG10" s="153"/>
      <c r="AH10" s="153"/>
      <c r="AI10" s="153"/>
      <c r="AJ10" s="153"/>
      <c r="AK10" s="153"/>
      <c r="AL10" s="153"/>
      <c r="AM10" s="153"/>
      <c r="AN10" s="153"/>
      <c r="AO10" s="153"/>
      <c r="AP10" s="153"/>
      <c r="AQ10" s="153"/>
      <c r="AR10" s="153"/>
      <c r="AS10" s="153"/>
      <c r="AT10" s="153"/>
      <c r="AU10" s="153"/>
      <c r="AV10" s="153"/>
      <c r="AW10" s="153"/>
      <c r="AX10" s="125"/>
      <c r="AY10" s="125"/>
      <c r="AZ10" s="125"/>
      <c r="BA10" s="124"/>
      <c r="BB10" s="124"/>
      <c r="BC10" s="124"/>
      <c r="BD10" s="124"/>
      <c r="BE10" s="124"/>
      <c r="BF10" s="124"/>
      <c r="BG10" s="124"/>
      <c r="BH10" s="124"/>
      <c r="BI10" s="124"/>
    </row>
    <row r="11" spans="1:62" ht="15.75" customHeight="1" x14ac:dyDescent="0.4">
      <c r="A11" s="124"/>
      <c r="B11" s="123"/>
      <c r="C11" s="122"/>
      <c r="D11" s="122"/>
      <c r="E11" s="122"/>
      <c r="F11" s="122"/>
      <c r="G11" s="153"/>
      <c r="H11" s="153"/>
      <c r="I11" s="153"/>
      <c r="J11" s="153"/>
      <c r="K11" s="153"/>
      <c r="L11" s="153"/>
      <c r="M11" s="153"/>
      <c r="N11" s="153"/>
      <c r="O11" s="153"/>
      <c r="P11" s="153"/>
      <c r="Q11" s="127"/>
      <c r="T11" s="153"/>
      <c r="U11" s="153"/>
      <c r="V11" s="153"/>
      <c r="W11" s="153"/>
      <c r="X11" s="117"/>
      <c r="Y11" s="126"/>
      <c r="Z11" s="126"/>
      <c r="AA11" s="126"/>
      <c r="AB11" s="126"/>
      <c r="AC11" s="126"/>
      <c r="AD11" s="126"/>
      <c r="AE11" s="126"/>
      <c r="AF11" s="126"/>
      <c r="AG11" s="126"/>
      <c r="AH11" s="126"/>
      <c r="AI11" s="126"/>
      <c r="AJ11" s="126"/>
      <c r="AK11" s="153"/>
      <c r="AL11" s="153"/>
      <c r="AM11" s="153"/>
      <c r="AN11" s="153"/>
      <c r="AO11" s="153"/>
      <c r="AP11" s="153"/>
      <c r="AQ11" s="153"/>
      <c r="AR11" s="153"/>
      <c r="AS11" s="153"/>
      <c r="AT11" s="153"/>
      <c r="AU11" s="153"/>
      <c r="AV11" s="153"/>
      <c r="AW11" s="153"/>
      <c r="AX11" s="125"/>
      <c r="AY11" s="125"/>
      <c r="AZ11" s="125"/>
      <c r="BA11" s="124"/>
      <c r="BB11" s="124"/>
      <c r="BC11" s="124"/>
      <c r="BD11" s="124"/>
      <c r="BE11" s="124"/>
      <c r="BF11" s="124"/>
      <c r="BG11" s="124"/>
      <c r="BH11" s="124"/>
      <c r="BI11" s="124"/>
    </row>
    <row r="12" spans="1:62" ht="17.25" customHeight="1" x14ac:dyDescent="0.35">
      <c r="A12" s="124"/>
      <c r="B12" s="123"/>
      <c r="C12" s="122"/>
      <c r="D12" s="122"/>
      <c r="E12" s="122"/>
      <c r="F12" s="122"/>
      <c r="G12" s="114" t="s">
        <v>207</v>
      </c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3"/>
      <c r="S12" s="114"/>
      <c r="T12" s="114"/>
      <c r="U12" s="114"/>
      <c r="V12" s="114"/>
      <c r="W12" s="114"/>
      <c r="X12" s="114"/>
      <c r="Y12" s="114"/>
      <c r="Z12" s="114"/>
      <c r="AA12" s="114"/>
      <c r="AB12" s="114"/>
      <c r="AC12" s="114"/>
      <c r="AD12" s="114"/>
      <c r="AE12" s="114"/>
      <c r="AF12" s="114"/>
      <c r="AG12" s="114"/>
      <c r="AH12" s="119"/>
      <c r="AI12" s="114"/>
      <c r="AJ12" s="114" t="s">
        <v>208</v>
      </c>
      <c r="AK12" s="114"/>
      <c r="AL12" s="114"/>
      <c r="AM12" s="114"/>
      <c r="AN12" s="114"/>
      <c r="AO12" s="114"/>
      <c r="AP12" s="114"/>
      <c r="AQ12" s="114"/>
      <c r="AR12" s="114"/>
      <c r="AS12" s="114"/>
      <c r="AT12" s="114"/>
      <c r="AU12" s="114"/>
      <c r="AV12" s="114"/>
      <c r="AW12" s="114"/>
      <c r="AX12" s="114"/>
      <c r="AY12" s="114"/>
      <c r="AZ12" s="114"/>
      <c r="BA12" s="120"/>
      <c r="BB12" s="120"/>
      <c r="BC12" s="120"/>
      <c r="BD12" s="120"/>
      <c r="BE12" s="120"/>
      <c r="BF12" s="120"/>
      <c r="BG12" s="120"/>
      <c r="BH12" s="120"/>
      <c r="BI12" s="120"/>
    </row>
    <row r="13" spans="1:62" ht="15" customHeight="1" x14ac:dyDescent="0.35">
      <c r="A13" s="120"/>
      <c r="B13" s="120"/>
      <c r="C13" s="121"/>
      <c r="D13" s="121"/>
      <c r="E13" s="120"/>
      <c r="F13" s="120"/>
      <c r="G13" s="114" t="s">
        <v>209</v>
      </c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3"/>
      <c r="S13" s="114"/>
      <c r="T13" s="114"/>
      <c r="U13" s="114"/>
      <c r="V13" s="114"/>
      <c r="W13" s="114"/>
      <c r="X13" s="114"/>
      <c r="Y13" s="114"/>
      <c r="Z13" s="114"/>
      <c r="AA13" s="114"/>
      <c r="AB13" s="114"/>
      <c r="AC13" s="114"/>
      <c r="AD13" s="114"/>
      <c r="AE13" s="114"/>
      <c r="AF13" s="114"/>
      <c r="AG13" s="114"/>
      <c r="AH13" s="119"/>
      <c r="AI13" s="114"/>
      <c r="AJ13" s="114" t="s">
        <v>210</v>
      </c>
      <c r="AK13" s="114"/>
      <c r="AL13" s="114"/>
      <c r="AM13" s="114"/>
      <c r="AN13" s="114"/>
      <c r="AO13" s="114"/>
      <c r="AP13" s="114"/>
      <c r="AQ13" s="114"/>
      <c r="AR13" s="114"/>
      <c r="AS13" s="114"/>
    </row>
    <row r="14" spans="1:62" ht="15" customHeight="1" x14ac:dyDescent="0.35">
      <c r="A14" s="120"/>
      <c r="B14" s="120"/>
      <c r="C14" s="121"/>
      <c r="D14" s="121"/>
      <c r="E14" s="120"/>
      <c r="F14" s="120"/>
      <c r="G14" s="114" t="s">
        <v>184</v>
      </c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3"/>
      <c r="S14" s="114"/>
      <c r="T14" s="114"/>
      <c r="U14" s="114"/>
      <c r="V14" s="114"/>
      <c r="W14" s="114"/>
      <c r="X14" s="114"/>
      <c r="Y14" s="114"/>
      <c r="Z14" s="114"/>
      <c r="AA14" s="114"/>
      <c r="AB14" s="114"/>
      <c r="AC14" s="114"/>
      <c r="AD14" s="114"/>
      <c r="AE14" s="114"/>
      <c r="AF14" s="114"/>
      <c r="AG14" s="114"/>
      <c r="AH14" s="119"/>
      <c r="AI14" s="114"/>
      <c r="AJ14" s="114" t="s">
        <v>331</v>
      </c>
      <c r="AK14" s="114"/>
      <c r="AL14" s="114"/>
      <c r="AM14" s="114"/>
      <c r="AN14" s="114"/>
      <c r="AO14" s="114"/>
      <c r="AP14" s="114"/>
      <c r="AQ14" s="114"/>
      <c r="AR14" s="114"/>
      <c r="AS14" s="114"/>
    </row>
    <row r="15" spans="1:62" ht="15" customHeight="1" x14ac:dyDescent="0.35">
      <c r="A15" s="120"/>
      <c r="B15" s="120"/>
      <c r="C15" s="121"/>
      <c r="D15" s="121"/>
      <c r="E15" s="120"/>
      <c r="F15" s="120"/>
      <c r="G15" s="114" t="s">
        <v>130</v>
      </c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3"/>
      <c r="S15" s="114"/>
      <c r="T15" s="114"/>
      <c r="U15" s="114"/>
      <c r="V15" s="114"/>
      <c r="W15" s="114"/>
      <c r="X15" s="114"/>
      <c r="Y15" s="114"/>
      <c r="Z15" s="114"/>
      <c r="AA15" s="114"/>
      <c r="AB15" s="114"/>
      <c r="AC15" s="114"/>
      <c r="AD15" s="114"/>
      <c r="AE15" s="114"/>
      <c r="AF15" s="114"/>
      <c r="AG15" s="114"/>
      <c r="AH15" s="119"/>
      <c r="AI15" s="114"/>
      <c r="AJ15" s="114" t="s">
        <v>303</v>
      </c>
      <c r="AK15" s="114"/>
      <c r="AL15" s="114"/>
      <c r="AM15" s="114"/>
      <c r="AN15" s="114"/>
      <c r="AO15" s="114"/>
      <c r="AP15" s="114"/>
      <c r="AQ15" s="114"/>
      <c r="AR15" s="114"/>
      <c r="AS15" s="114"/>
    </row>
    <row r="16" spans="1:62" s="104" customFormat="1" ht="13.5" customHeight="1" x14ac:dyDescent="0.25">
      <c r="A16" s="114"/>
      <c r="B16" s="114"/>
      <c r="C16" s="114"/>
      <c r="D16" s="114"/>
      <c r="E16" s="114"/>
      <c r="F16" s="118"/>
      <c r="G16" s="118"/>
      <c r="H16" s="118"/>
      <c r="I16" s="118"/>
      <c r="J16" s="116"/>
      <c r="Q16" s="114"/>
      <c r="R16" s="114"/>
      <c r="S16" s="114"/>
      <c r="T16" s="114"/>
      <c r="U16" s="114"/>
      <c r="V16" s="114"/>
      <c r="W16" s="114"/>
      <c r="X16" s="114"/>
      <c r="Y16" s="114"/>
      <c r="Z16" s="114"/>
      <c r="AA16" s="114"/>
      <c r="AB16" s="114"/>
      <c r="AC16" s="114"/>
      <c r="AD16" s="114"/>
      <c r="AE16" s="114"/>
      <c r="AF16" s="118"/>
      <c r="AG16" s="118"/>
      <c r="AH16" s="118"/>
      <c r="AI16" s="118"/>
      <c r="AJ16" s="118"/>
      <c r="AK16" s="118"/>
      <c r="AL16" s="118"/>
      <c r="AM16" s="118"/>
      <c r="AN16" s="118"/>
      <c r="AO16" s="118"/>
      <c r="AP16" s="118"/>
      <c r="AQ16" s="118"/>
      <c r="AR16" s="117"/>
      <c r="AS16" s="116"/>
      <c r="AT16" s="116"/>
      <c r="AU16" s="116"/>
      <c r="AV16" s="116"/>
      <c r="AW16" s="116"/>
      <c r="AX16" s="115"/>
      <c r="AY16" s="115"/>
      <c r="AZ16" s="115"/>
      <c r="BA16" s="115"/>
      <c r="BB16" s="115"/>
      <c r="BC16" s="115"/>
      <c r="BD16" s="115"/>
      <c r="BE16" s="115"/>
      <c r="BF16" s="115"/>
      <c r="BG16" s="115"/>
      <c r="BH16" s="114"/>
      <c r="BI16" s="114"/>
      <c r="BJ16" s="114"/>
    </row>
    <row r="17" spans="1:62" s="104" customFormat="1" ht="21.9" customHeight="1" x14ac:dyDescent="0.25">
      <c r="A17" s="112" t="s">
        <v>330</v>
      </c>
      <c r="B17" s="170" t="s">
        <v>211</v>
      </c>
      <c r="C17" s="171"/>
      <c r="D17" s="171"/>
      <c r="E17" s="171"/>
      <c r="F17" s="172"/>
      <c r="G17" s="170" t="s">
        <v>212</v>
      </c>
      <c r="H17" s="171"/>
      <c r="I17" s="171"/>
      <c r="J17" s="172"/>
      <c r="K17" s="170" t="s">
        <v>213</v>
      </c>
      <c r="L17" s="171"/>
      <c r="M17" s="171"/>
      <c r="N17" s="172"/>
      <c r="O17" s="170" t="s">
        <v>214</v>
      </c>
      <c r="P17" s="171"/>
      <c r="Q17" s="171"/>
      <c r="R17" s="171"/>
      <c r="S17" s="172"/>
      <c r="T17" s="170" t="s">
        <v>215</v>
      </c>
      <c r="U17" s="171"/>
      <c r="V17" s="171"/>
      <c r="W17" s="172"/>
      <c r="X17" s="170" t="s">
        <v>216</v>
      </c>
      <c r="Y17" s="171"/>
      <c r="Z17" s="171"/>
      <c r="AA17" s="172"/>
      <c r="AB17" s="170" t="s">
        <v>217</v>
      </c>
      <c r="AC17" s="171"/>
      <c r="AD17" s="171"/>
      <c r="AE17" s="172"/>
      <c r="AF17" s="170" t="s">
        <v>218</v>
      </c>
      <c r="AG17" s="171"/>
      <c r="AH17" s="171"/>
      <c r="AI17" s="171"/>
      <c r="AJ17" s="172"/>
      <c r="AK17" s="170" t="s">
        <v>219</v>
      </c>
      <c r="AL17" s="171"/>
      <c r="AM17" s="171"/>
      <c r="AN17" s="172"/>
      <c r="AO17" s="170" t="s">
        <v>220</v>
      </c>
      <c r="AP17" s="171"/>
      <c r="AQ17" s="171"/>
      <c r="AR17" s="172"/>
      <c r="AS17" s="170" t="s">
        <v>221</v>
      </c>
      <c r="AT17" s="171"/>
      <c r="AU17" s="171"/>
      <c r="AV17" s="171"/>
      <c r="AW17" s="172"/>
      <c r="AX17" s="170" t="s">
        <v>222</v>
      </c>
      <c r="AY17" s="171"/>
      <c r="AZ17" s="171"/>
      <c r="BA17" s="172"/>
      <c r="BB17" s="167" t="s">
        <v>343</v>
      </c>
      <c r="BC17" s="167" t="s">
        <v>340</v>
      </c>
      <c r="BD17" s="167" t="s">
        <v>341</v>
      </c>
      <c r="BE17" s="167" t="s">
        <v>342</v>
      </c>
      <c r="BF17" s="167" t="s">
        <v>224</v>
      </c>
      <c r="BG17" s="167" t="s">
        <v>325</v>
      </c>
      <c r="BH17" s="167" t="s">
        <v>321</v>
      </c>
      <c r="BI17" s="167" t="s">
        <v>336</v>
      </c>
      <c r="BJ17" s="167" t="s">
        <v>323</v>
      </c>
    </row>
    <row r="18" spans="1:62" s="104" customFormat="1" ht="21.9" customHeight="1" x14ac:dyDescent="0.25">
      <c r="A18" s="112" t="s">
        <v>329</v>
      </c>
      <c r="B18" s="151">
        <v>1</v>
      </c>
      <c r="C18" s="151">
        <v>2</v>
      </c>
      <c r="D18" s="151">
        <v>3</v>
      </c>
      <c r="E18" s="151">
        <v>4</v>
      </c>
      <c r="F18" s="151">
        <v>5</v>
      </c>
      <c r="G18" s="151">
        <v>6</v>
      </c>
      <c r="H18" s="151">
        <v>7</v>
      </c>
      <c r="I18" s="151">
        <v>8</v>
      </c>
      <c r="J18" s="151">
        <v>9</v>
      </c>
      <c r="K18" s="151">
        <v>10</v>
      </c>
      <c r="L18" s="151">
        <v>11</v>
      </c>
      <c r="M18" s="151">
        <v>12</v>
      </c>
      <c r="N18" s="151">
        <v>13</v>
      </c>
      <c r="O18" s="151">
        <v>14</v>
      </c>
      <c r="P18" s="151">
        <v>15</v>
      </c>
      <c r="Q18" s="151">
        <v>16</v>
      </c>
      <c r="R18" s="151">
        <v>17</v>
      </c>
      <c r="S18" s="151">
        <v>18</v>
      </c>
      <c r="T18" s="151">
        <v>19</v>
      </c>
      <c r="U18" s="151">
        <v>20</v>
      </c>
      <c r="V18" s="151">
        <v>21</v>
      </c>
      <c r="W18" s="151">
        <v>22</v>
      </c>
      <c r="X18" s="151">
        <v>23</v>
      </c>
      <c r="Y18" s="151">
        <v>24</v>
      </c>
      <c r="Z18" s="151">
        <v>25</v>
      </c>
      <c r="AA18" s="151">
        <v>26</v>
      </c>
      <c r="AB18" s="151">
        <v>27</v>
      </c>
      <c r="AC18" s="151">
        <v>28</v>
      </c>
      <c r="AD18" s="151">
        <v>29</v>
      </c>
      <c r="AE18" s="151">
        <v>30</v>
      </c>
      <c r="AF18" s="151">
        <v>31</v>
      </c>
      <c r="AG18" s="151">
        <v>32</v>
      </c>
      <c r="AH18" s="151">
        <v>33</v>
      </c>
      <c r="AI18" s="151">
        <v>34</v>
      </c>
      <c r="AJ18" s="151">
        <v>35</v>
      </c>
      <c r="AK18" s="151">
        <v>36</v>
      </c>
      <c r="AL18" s="151">
        <v>37</v>
      </c>
      <c r="AM18" s="151">
        <v>38</v>
      </c>
      <c r="AN18" s="151">
        <v>39</v>
      </c>
      <c r="AO18" s="151">
        <v>40</v>
      </c>
      <c r="AP18" s="151">
        <v>41</v>
      </c>
      <c r="AQ18" s="151">
        <v>42</v>
      </c>
      <c r="AR18" s="151">
        <v>43</v>
      </c>
      <c r="AS18" s="151">
        <v>44</v>
      </c>
      <c r="AT18" s="151">
        <v>45</v>
      </c>
      <c r="AU18" s="151">
        <v>46</v>
      </c>
      <c r="AV18" s="151">
        <v>47</v>
      </c>
      <c r="AW18" s="151">
        <v>48</v>
      </c>
      <c r="AX18" s="151">
        <v>49</v>
      </c>
      <c r="AY18" s="151">
        <v>50</v>
      </c>
      <c r="AZ18" s="151">
        <v>51</v>
      </c>
      <c r="BA18" s="151">
        <v>52</v>
      </c>
      <c r="BB18" s="168"/>
      <c r="BC18" s="168"/>
      <c r="BD18" s="168"/>
      <c r="BE18" s="168"/>
      <c r="BF18" s="168"/>
      <c r="BG18" s="168"/>
      <c r="BH18" s="168"/>
      <c r="BI18" s="168"/>
      <c r="BJ18" s="168"/>
    </row>
    <row r="19" spans="1:62" s="104" customFormat="1" ht="21.75" customHeight="1" x14ac:dyDescent="0.25">
      <c r="A19" s="176" t="s">
        <v>328</v>
      </c>
      <c r="B19" s="151">
        <v>29</v>
      </c>
      <c r="C19" s="151">
        <v>5</v>
      </c>
      <c r="D19" s="151">
        <v>12</v>
      </c>
      <c r="E19" s="151">
        <v>19</v>
      </c>
      <c r="F19" s="151">
        <v>26</v>
      </c>
      <c r="G19" s="151">
        <v>3</v>
      </c>
      <c r="H19" s="151">
        <v>10</v>
      </c>
      <c r="I19" s="151">
        <v>17</v>
      </c>
      <c r="J19" s="151">
        <v>24</v>
      </c>
      <c r="K19" s="151">
        <v>31</v>
      </c>
      <c r="L19" s="151">
        <v>7</v>
      </c>
      <c r="M19" s="151">
        <v>14</v>
      </c>
      <c r="N19" s="151">
        <v>21</v>
      </c>
      <c r="O19" s="151">
        <v>28</v>
      </c>
      <c r="P19" s="151">
        <v>5</v>
      </c>
      <c r="Q19" s="151">
        <v>12</v>
      </c>
      <c r="R19" s="151">
        <v>19</v>
      </c>
      <c r="S19" s="151">
        <v>26</v>
      </c>
      <c r="T19" s="151">
        <v>2</v>
      </c>
      <c r="U19" s="151">
        <v>9</v>
      </c>
      <c r="V19" s="151">
        <v>16</v>
      </c>
      <c r="W19" s="151">
        <v>23</v>
      </c>
      <c r="X19" s="151">
        <v>30</v>
      </c>
      <c r="Y19" s="151">
        <v>6</v>
      </c>
      <c r="Z19" s="151">
        <v>13</v>
      </c>
      <c r="AA19" s="151">
        <v>20</v>
      </c>
      <c r="AB19" s="151">
        <v>27</v>
      </c>
      <c r="AC19" s="151">
        <v>6</v>
      </c>
      <c r="AD19" s="151">
        <v>13</v>
      </c>
      <c r="AE19" s="151">
        <v>20</v>
      </c>
      <c r="AF19" s="151">
        <v>27</v>
      </c>
      <c r="AG19" s="151">
        <v>3</v>
      </c>
      <c r="AH19" s="151">
        <v>10</v>
      </c>
      <c r="AI19" s="151">
        <v>17</v>
      </c>
      <c r="AJ19" s="151">
        <v>24</v>
      </c>
      <c r="AK19" s="151">
        <v>1</v>
      </c>
      <c r="AL19" s="151">
        <v>8</v>
      </c>
      <c r="AM19" s="151">
        <v>15</v>
      </c>
      <c r="AN19" s="151">
        <v>22</v>
      </c>
      <c r="AO19" s="151">
        <v>29</v>
      </c>
      <c r="AP19" s="151">
        <v>5</v>
      </c>
      <c r="AQ19" s="151">
        <v>12</v>
      </c>
      <c r="AR19" s="151">
        <v>19</v>
      </c>
      <c r="AS19" s="151">
        <v>26</v>
      </c>
      <c r="AT19" s="151">
        <v>3</v>
      </c>
      <c r="AU19" s="151">
        <v>10</v>
      </c>
      <c r="AV19" s="151">
        <v>17</v>
      </c>
      <c r="AW19" s="151">
        <v>24</v>
      </c>
      <c r="AX19" s="151">
        <v>31</v>
      </c>
      <c r="AY19" s="151">
        <v>7</v>
      </c>
      <c r="AZ19" s="151">
        <v>14</v>
      </c>
      <c r="BA19" s="151">
        <v>21</v>
      </c>
      <c r="BB19" s="168"/>
      <c r="BC19" s="168"/>
      <c r="BD19" s="168"/>
      <c r="BE19" s="168"/>
      <c r="BF19" s="168"/>
      <c r="BG19" s="168"/>
      <c r="BH19" s="168"/>
      <c r="BI19" s="168"/>
      <c r="BJ19" s="168"/>
    </row>
    <row r="20" spans="1:62" s="104" customFormat="1" ht="18" customHeight="1" x14ac:dyDescent="0.25">
      <c r="A20" s="177"/>
      <c r="B20" s="151">
        <v>3</v>
      </c>
      <c r="C20" s="151">
        <v>10</v>
      </c>
      <c r="D20" s="151">
        <v>17</v>
      </c>
      <c r="E20" s="151">
        <v>24</v>
      </c>
      <c r="F20" s="151">
        <v>1</v>
      </c>
      <c r="G20" s="151">
        <v>8</v>
      </c>
      <c r="H20" s="151">
        <v>15</v>
      </c>
      <c r="I20" s="151">
        <v>22</v>
      </c>
      <c r="J20" s="151">
        <v>29</v>
      </c>
      <c r="K20" s="151">
        <v>5</v>
      </c>
      <c r="L20" s="151">
        <v>13</v>
      </c>
      <c r="M20" s="151">
        <v>19</v>
      </c>
      <c r="N20" s="151">
        <v>26</v>
      </c>
      <c r="O20" s="151">
        <v>3</v>
      </c>
      <c r="P20" s="151">
        <v>10</v>
      </c>
      <c r="Q20" s="151">
        <v>17</v>
      </c>
      <c r="R20" s="151">
        <v>24</v>
      </c>
      <c r="S20" s="151">
        <v>31</v>
      </c>
      <c r="T20" s="151">
        <v>7</v>
      </c>
      <c r="U20" s="151">
        <v>14</v>
      </c>
      <c r="V20" s="151">
        <v>21</v>
      </c>
      <c r="W20" s="151">
        <v>28</v>
      </c>
      <c r="X20" s="151">
        <v>4</v>
      </c>
      <c r="Y20" s="151">
        <v>11</v>
      </c>
      <c r="Z20" s="151">
        <v>18</v>
      </c>
      <c r="AA20" s="151">
        <v>25</v>
      </c>
      <c r="AB20" s="151">
        <v>4</v>
      </c>
      <c r="AC20" s="151">
        <v>11</v>
      </c>
      <c r="AD20" s="151">
        <v>18</v>
      </c>
      <c r="AE20" s="151">
        <v>25</v>
      </c>
      <c r="AF20" s="151">
        <v>1</v>
      </c>
      <c r="AG20" s="151">
        <v>8</v>
      </c>
      <c r="AH20" s="151">
        <v>15</v>
      </c>
      <c r="AI20" s="151">
        <v>22</v>
      </c>
      <c r="AJ20" s="151">
        <v>29</v>
      </c>
      <c r="AK20" s="151">
        <v>6</v>
      </c>
      <c r="AL20" s="151">
        <v>13</v>
      </c>
      <c r="AM20" s="151">
        <v>20</v>
      </c>
      <c r="AN20" s="151">
        <v>27</v>
      </c>
      <c r="AO20" s="151">
        <v>3</v>
      </c>
      <c r="AP20" s="151">
        <v>10</v>
      </c>
      <c r="AQ20" s="151">
        <v>17</v>
      </c>
      <c r="AR20" s="151">
        <v>24</v>
      </c>
      <c r="AS20" s="151">
        <v>1</v>
      </c>
      <c r="AT20" s="151">
        <v>8</v>
      </c>
      <c r="AU20" s="151">
        <v>15</v>
      </c>
      <c r="AV20" s="151">
        <v>22</v>
      </c>
      <c r="AW20" s="151">
        <v>29</v>
      </c>
      <c r="AX20" s="151">
        <v>5</v>
      </c>
      <c r="AY20" s="151">
        <v>12</v>
      </c>
      <c r="AZ20" s="151">
        <v>19</v>
      </c>
      <c r="BA20" s="151">
        <v>26</v>
      </c>
      <c r="BB20" s="169"/>
      <c r="BC20" s="169"/>
      <c r="BD20" s="169"/>
      <c r="BE20" s="169"/>
      <c r="BF20" s="169"/>
      <c r="BG20" s="169"/>
      <c r="BH20" s="169"/>
      <c r="BI20" s="169"/>
      <c r="BJ20" s="169"/>
    </row>
    <row r="21" spans="1:62" s="109" customFormat="1" ht="15" customHeight="1" x14ac:dyDescent="0.25">
      <c r="A21" s="102" t="s">
        <v>225</v>
      </c>
      <c r="B21" s="151" t="s">
        <v>356</v>
      </c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02"/>
      <c r="N21" s="102"/>
      <c r="O21" s="151" t="s">
        <v>335</v>
      </c>
      <c r="P21" s="151" t="s">
        <v>335</v>
      </c>
      <c r="Q21" s="151" t="s">
        <v>339</v>
      </c>
      <c r="R21" s="151" t="s">
        <v>333</v>
      </c>
      <c r="S21" s="151" t="s">
        <v>333</v>
      </c>
      <c r="T21" s="151" t="s">
        <v>228</v>
      </c>
      <c r="U21" s="151" t="s">
        <v>228</v>
      </c>
      <c r="V21" s="151"/>
      <c r="W21" s="151"/>
      <c r="X21" s="151"/>
      <c r="Y21" s="151"/>
      <c r="Z21" s="151"/>
      <c r="AA21" s="151"/>
      <c r="AB21" s="154"/>
      <c r="AC21" s="154"/>
      <c r="AD21" s="151"/>
      <c r="AE21" s="151"/>
      <c r="AF21" s="151" t="s">
        <v>335</v>
      </c>
      <c r="AG21" s="151" t="s">
        <v>335</v>
      </c>
      <c r="AH21" s="151" t="s">
        <v>339</v>
      </c>
      <c r="AI21" s="151" t="s">
        <v>316</v>
      </c>
      <c r="AJ21" s="151" t="s">
        <v>316</v>
      </c>
      <c r="AK21" s="151" t="s">
        <v>316</v>
      </c>
      <c r="AL21" s="151" t="s">
        <v>316</v>
      </c>
      <c r="AM21" s="151" t="s">
        <v>333</v>
      </c>
      <c r="AN21" s="151" t="s">
        <v>333</v>
      </c>
      <c r="AO21" s="151" t="s">
        <v>336</v>
      </c>
      <c r="AP21" s="151" t="s">
        <v>337</v>
      </c>
      <c r="AQ21" s="151"/>
      <c r="AR21" s="151"/>
      <c r="AS21" s="151" t="s">
        <v>228</v>
      </c>
      <c r="AT21" s="151" t="s">
        <v>228</v>
      </c>
      <c r="AU21" s="151" t="s">
        <v>228</v>
      </c>
      <c r="AV21" s="151" t="s">
        <v>228</v>
      </c>
      <c r="AW21" s="151" t="s">
        <v>228</v>
      </c>
      <c r="AX21" s="151" t="s">
        <v>228</v>
      </c>
      <c r="AY21" s="151" t="s">
        <v>228</v>
      </c>
      <c r="AZ21" s="151" t="s">
        <v>228</v>
      </c>
      <c r="BA21" s="151" t="s">
        <v>228</v>
      </c>
      <c r="BB21" s="151">
        <v>6</v>
      </c>
      <c r="BC21" s="110">
        <v>25</v>
      </c>
      <c r="BD21" s="110">
        <v>4</v>
      </c>
      <c r="BE21" s="110">
        <v>4</v>
      </c>
      <c r="BF21" s="110">
        <v>11</v>
      </c>
      <c r="BG21" s="110">
        <v>1</v>
      </c>
      <c r="BH21" s="110"/>
      <c r="BI21" s="110">
        <v>1</v>
      </c>
      <c r="BJ21" s="110"/>
    </row>
    <row r="22" spans="1:62" s="109" customFormat="1" ht="15" customHeight="1" x14ac:dyDescent="0.25">
      <c r="A22" s="111" t="s">
        <v>230</v>
      </c>
      <c r="B22" s="151"/>
      <c r="C22" s="151"/>
      <c r="D22" s="151"/>
      <c r="E22" s="151"/>
      <c r="F22" s="151"/>
      <c r="G22" s="151"/>
      <c r="H22" s="151"/>
      <c r="I22" s="151"/>
      <c r="J22" s="151"/>
      <c r="K22" s="151"/>
      <c r="L22" s="151"/>
      <c r="M22" s="102"/>
      <c r="N22" s="102"/>
      <c r="O22" s="151" t="s">
        <v>335</v>
      </c>
      <c r="P22" s="151" t="s">
        <v>335</v>
      </c>
      <c r="Q22" s="151" t="s">
        <v>339</v>
      </c>
      <c r="R22" s="151" t="s">
        <v>333</v>
      </c>
      <c r="S22" s="151" t="s">
        <v>333</v>
      </c>
      <c r="T22" s="151" t="s">
        <v>228</v>
      </c>
      <c r="U22" s="151" t="s">
        <v>228</v>
      </c>
      <c r="V22" s="151"/>
      <c r="W22" s="151"/>
      <c r="X22" s="151"/>
      <c r="Y22" s="151"/>
      <c r="Z22" s="151"/>
      <c r="AA22" s="151"/>
      <c r="AB22" s="154"/>
      <c r="AC22" s="154"/>
      <c r="AD22" s="151"/>
      <c r="AE22" s="151"/>
      <c r="AF22" s="151"/>
      <c r="AG22" s="151"/>
      <c r="AH22" s="151"/>
      <c r="AI22" s="151"/>
      <c r="AJ22" s="151" t="s">
        <v>335</v>
      </c>
      <c r="AK22" s="151" t="s">
        <v>335</v>
      </c>
      <c r="AL22" s="151" t="s">
        <v>339</v>
      </c>
      <c r="AM22" s="151" t="s">
        <v>333</v>
      </c>
      <c r="AN22" s="151" t="s">
        <v>333</v>
      </c>
      <c r="AO22" s="151" t="s">
        <v>344</v>
      </c>
      <c r="AP22" s="151" t="s">
        <v>337</v>
      </c>
      <c r="AQ22" s="151"/>
      <c r="AR22" s="151"/>
      <c r="AS22" s="151" t="s">
        <v>228</v>
      </c>
      <c r="AT22" s="151" t="s">
        <v>228</v>
      </c>
      <c r="AU22" s="151" t="s">
        <v>228</v>
      </c>
      <c r="AV22" s="151" t="s">
        <v>228</v>
      </c>
      <c r="AW22" s="151" t="s">
        <v>228</v>
      </c>
      <c r="AX22" s="151" t="s">
        <v>228</v>
      </c>
      <c r="AY22" s="151" t="s">
        <v>228</v>
      </c>
      <c r="AZ22" s="151" t="s">
        <v>228</v>
      </c>
      <c r="BA22" s="151" t="s">
        <v>228</v>
      </c>
      <c r="BB22" s="151">
        <v>6</v>
      </c>
      <c r="BC22" s="110">
        <v>29</v>
      </c>
      <c r="BD22" s="110">
        <v>4</v>
      </c>
      <c r="BE22" s="110"/>
      <c r="BF22" s="110">
        <v>11</v>
      </c>
      <c r="BG22" s="110">
        <v>1</v>
      </c>
      <c r="BH22" s="110"/>
      <c r="BI22" s="110"/>
      <c r="BJ22" s="110">
        <v>1</v>
      </c>
    </row>
    <row r="23" spans="1:62" s="109" customFormat="1" ht="15" customHeight="1" x14ac:dyDescent="0.25">
      <c r="A23" s="111" t="s">
        <v>231</v>
      </c>
      <c r="B23" s="151"/>
      <c r="C23" s="151"/>
      <c r="D23" s="151"/>
      <c r="E23" s="151"/>
      <c r="F23" s="151"/>
      <c r="G23" s="151"/>
      <c r="H23" s="151"/>
      <c r="I23" s="151"/>
      <c r="J23" s="151"/>
      <c r="K23" s="151"/>
      <c r="L23" s="151"/>
      <c r="M23" s="102"/>
      <c r="N23" s="102"/>
      <c r="O23" s="151" t="s">
        <v>335</v>
      </c>
      <c r="P23" s="151" t="s">
        <v>335</v>
      </c>
      <c r="Q23" s="151" t="s">
        <v>339</v>
      </c>
      <c r="R23" s="151" t="s">
        <v>333</v>
      </c>
      <c r="S23" s="151" t="s">
        <v>333</v>
      </c>
      <c r="T23" s="151" t="s">
        <v>228</v>
      </c>
      <c r="U23" s="151" t="s">
        <v>228</v>
      </c>
      <c r="V23" s="151"/>
      <c r="W23" s="151"/>
      <c r="X23" s="151"/>
      <c r="Y23" s="151"/>
      <c r="Z23" s="151"/>
      <c r="AA23" s="151"/>
      <c r="AB23" s="154"/>
      <c r="AC23" s="154"/>
      <c r="AD23" s="151"/>
      <c r="AE23" s="151"/>
      <c r="AF23" s="151"/>
      <c r="AG23" s="151"/>
      <c r="AH23" s="151" t="s">
        <v>335</v>
      </c>
      <c r="AI23" s="151" t="s">
        <v>335</v>
      </c>
      <c r="AJ23" s="151" t="s">
        <v>339</v>
      </c>
      <c r="AK23" s="151" t="s">
        <v>316</v>
      </c>
      <c r="AL23" s="151" t="s">
        <v>316</v>
      </c>
      <c r="AM23" s="151" t="s">
        <v>333</v>
      </c>
      <c r="AN23" s="151" t="s">
        <v>333</v>
      </c>
      <c r="AO23" s="151" t="s">
        <v>336</v>
      </c>
      <c r="AP23" s="151" t="s">
        <v>337</v>
      </c>
      <c r="AQ23" s="151"/>
      <c r="AR23" s="151"/>
      <c r="AS23" s="151" t="s">
        <v>228</v>
      </c>
      <c r="AT23" s="151" t="s">
        <v>228</v>
      </c>
      <c r="AU23" s="151" t="s">
        <v>228</v>
      </c>
      <c r="AV23" s="151" t="s">
        <v>228</v>
      </c>
      <c r="AW23" s="151" t="s">
        <v>228</v>
      </c>
      <c r="AX23" s="151" t="s">
        <v>228</v>
      </c>
      <c r="AY23" s="151" t="s">
        <v>228</v>
      </c>
      <c r="AZ23" s="151" t="s">
        <v>228</v>
      </c>
      <c r="BA23" s="151" t="s">
        <v>228</v>
      </c>
      <c r="BB23" s="151">
        <v>6</v>
      </c>
      <c r="BC23" s="110">
        <v>27</v>
      </c>
      <c r="BD23" s="110">
        <v>4</v>
      </c>
      <c r="BE23" s="110">
        <v>2</v>
      </c>
      <c r="BF23" s="110">
        <v>11</v>
      </c>
      <c r="BG23" s="110">
        <v>1</v>
      </c>
      <c r="BH23" s="110"/>
      <c r="BI23" s="110">
        <v>1</v>
      </c>
      <c r="BJ23" s="110"/>
    </row>
    <row r="24" spans="1:62" s="109" customFormat="1" ht="15" customHeight="1" x14ac:dyDescent="0.25">
      <c r="A24" s="111" t="s">
        <v>232</v>
      </c>
      <c r="B24" s="151"/>
      <c r="C24" s="151"/>
      <c r="D24" s="151"/>
      <c r="E24" s="151"/>
      <c r="F24" s="151"/>
      <c r="G24" s="151"/>
      <c r="H24" s="151"/>
      <c r="I24" s="151"/>
      <c r="J24" s="151"/>
      <c r="K24" s="151"/>
      <c r="L24" s="151"/>
      <c r="M24" s="102"/>
      <c r="N24" s="102"/>
      <c r="O24" s="151" t="s">
        <v>335</v>
      </c>
      <c r="P24" s="151" t="s">
        <v>335</v>
      </c>
      <c r="Q24" s="151" t="s">
        <v>339</v>
      </c>
      <c r="R24" s="151" t="s">
        <v>333</v>
      </c>
      <c r="S24" s="151" t="s">
        <v>333</v>
      </c>
      <c r="T24" s="151" t="s">
        <v>228</v>
      </c>
      <c r="U24" s="151" t="s">
        <v>228</v>
      </c>
      <c r="V24" s="151"/>
      <c r="W24" s="151"/>
      <c r="X24" s="151"/>
      <c r="Y24" s="151"/>
      <c r="Z24" s="151"/>
      <c r="AA24" s="151"/>
      <c r="AB24" s="154"/>
      <c r="AC24" s="154"/>
      <c r="AD24" s="151"/>
      <c r="AE24" s="151"/>
      <c r="AF24" s="151"/>
      <c r="AG24" s="151"/>
      <c r="AH24" s="154"/>
      <c r="AI24" s="154"/>
      <c r="AJ24" s="151" t="s">
        <v>335</v>
      </c>
      <c r="AK24" s="151" t="s">
        <v>335</v>
      </c>
      <c r="AL24" s="151" t="s">
        <v>339</v>
      </c>
      <c r="AM24" s="151" t="s">
        <v>333</v>
      </c>
      <c r="AN24" s="151" t="s">
        <v>333</v>
      </c>
      <c r="AO24" s="151" t="s">
        <v>336</v>
      </c>
      <c r="AP24" s="151" t="s">
        <v>337</v>
      </c>
      <c r="AQ24" s="151"/>
      <c r="AR24" s="151"/>
      <c r="AS24" s="151" t="s">
        <v>228</v>
      </c>
      <c r="AT24" s="151" t="s">
        <v>228</v>
      </c>
      <c r="AU24" s="151" t="s">
        <v>228</v>
      </c>
      <c r="AV24" s="151" t="s">
        <v>228</v>
      </c>
      <c r="AW24" s="151" t="s">
        <v>228</v>
      </c>
      <c r="AX24" s="151" t="s">
        <v>228</v>
      </c>
      <c r="AY24" s="151" t="s">
        <v>228</v>
      </c>
      <c r="AZ24" s="151" t="s">
        <v>228</v>
      </c>
      <c r="BA24" s="151" t="s">
        <v>228</v>
      </c>
      <c r="BB24" s="151">
        <v>6</v>
      </c>
      <c r="BC24" s="110">
        <v>29</v>
      </c>
      <c r="BD24" s="110">
        <v>4</v>
      </c>
      <c r="BE24" s="110"/>
      <c r="BF24" s="110">
        <v>11</v>
      </c>
      <c r="BG24" s="110">
        <v>1</v>
      </c>
      <c r="BH24" s="110"/>
      <c r="BI24" s="110">
        <v>1</v>
      </c>
      <c r="BJ24" s="110"/>
    </row>
    <row r="25" spans="1:62" s="109" customFormat="1" ht="15" customHeight="1" x14ac:dyDescent="0.25">
      <c r="A25" s="111" t="s">
        <v>233</v>
      </c>
      <c r="B25" s="151"/>
      <c r="C25" s="151"/>
      <c r="D25" s="151"/>
      <c r="E25" s="151"/>
      <c r="F25" s="151"/>
      <c r="G25" s="151"/>
      <c r="H25" s="151"/>
      <c r="I25" s="151"/>
      <c r="J25" s="151"/>
      <c r="K25" s="151" t="s">
        <v>335</v>
      </c>
      <c r="L25" s="151" t="s">
        <v>335</v>
      </c>
      <c r="M25" s="151" t="s">
        <v>339</v>
      </c>
      <c r="N25" s="151" t="s">
        <v>317</v>
      </c>
      <c r="O25" s="151" t="s">
        <v>317</v>
      </c>
      <c r="P25" s="151" t="s">
        <v>317</v>
      </c>
      <c r="Q25" s="151" t="s">
        <v>317</v>
      </c>
      <c r="R25" s="151" t="s">
        <v>333</v>
      </c>
      <c r="S25" s="151" t="s">
        <v>333</v>
      </c>
      <c r="T25" s="151" t="s">
        <v>228</v>
      </c>
      <c r="U25" s="151" t="s">
        <v>228</v>
      </c>
      <c r="V25" s="151"/>
      <c r="W25" s="151"/>
      <c r="X25" s="151"/>
      <c r="Y25" s="151"/>
      <c r="Z25" s="151"/>
      <c r="AA25" s="151"/>
      <c r="AB25" s="154"/>
      <c r="AC25" s="154"/>
      <c r="AD25" s="151"/>
      <c r="AE25" s="151"/>
      <c r="AF25" s="151"/>
      <c r="AG25" s="151"/>
      <c r="AH25" s="151" t="s">
        <v>335</v>
      </c>
      <c r="AI25" s="151" t="s">
        <v>335</v>
      </c>
      <c r="AJ25" s="151" t="s">
        <v>339</v>
      </c>
      <c r="AK25" s="151" t="s">
        <v>319</v>
      </c>
      <c r="AL25" s="151" t="s">
        <v>319</v>
      </c>
      <c r="AM25" s="151" t="s">
        <v>333</v>
      </c>
      <c r="AN25" s="151" t="s">
        <v>333</v>
      </c>
      <c r="AO25" s="151" t="s">
        <v>336</v>
      </c>
      <c r="AP25" s="151" t="s">
        <v>337</v>
      </c>
      <c r="AQ25" s="151"/>
      <c r="AR25" s="151"/>
      <c r="AS25" s="151" t="s">
        <v>228</v>
      </c>
      <c r="AT25" s="151" t="s">
        <v>228</v>
      </c>
      <c r="AU25" s="151" t="s">
        <v>228</v>
      </c>
      <c r="AV25" s="151" t="s">
        <v>228</v>
      </c>
      <c r="AW25" s="151" t="s">
        <v>228</v>
      </c>
      <c r="AX25" s="151" t="s">
        <v>228</v>
      </c>
      <c r="AY25" s="151" t="s">
        <v>228</v>
      </c>
      <c r="AZ25" s="151" t="s">
        <v>228</v>
      </c>
      <c r="BA25" s="151" t="s">
        <v>228</v>
      </c>
      <c r="BB25" s="151">
        <v>6</v>
      </c>
      <c r="BC25" s="110">
        <v>23</v>
      </c>
      <c r="BD25" s="110">
        <v>4</v>
      </c>
      <c r="BE25" s="110">
        <v>6</v>
      </c>
      <c r="BF25" s="110">
        <v>11</v>
      </c>
      <c r="BG25" s="110">
        <v>1</v>
      </c>
      <c r="BH25" s="110"/>
      <c r="BI25" s="110">
        <v>1</v>
      </c>
      <c r="BJ25" s="110"/>
    </row>
    <row r="26" spans="1:62" s="109" customFormat="1" ht="15" customHeight="1" x14ac:dyDescent="0.25">
      <c r="A26" s="111" t="s">
        <v>327</v>
      </c>
      <c r="B26" s="151"/>
      <c r="C26" s="151"/>
      <c r="D26" s="151"/>
      <c r="E26" s="151"/>
      <c r="F26" s="151"/>
      <c r="G26" s="151"/>
      <c r="H26" s="151"/>
      <c r="I26" s="151"/>
      <c r="J26" s="151"/>
      <c r="K26" s="151" t="s">
        <v>335</v>
      </c>
      <c r="L26" s="151" t="s">
        <v>335</v>
      </c>
      <c r="M26" s="151" t="s">
        <v>339</v>
      </c>
      <c r="N26" s="151" t="s">
        <v>319</v>
      </c>
      <c r="O26" s="151" t="s">
        <v>319</v>
      </c>
      <c r="P26" s="151" t="s">
        <v>319</v>
      </c>
      <c r="Q26" s="151" t="s">
        <v>319</v>
      </c>
      <c r="R26" s="151" t="s">
        <v>333</v>
      </c>
      <c r="S26" s="151" t="s">
        <v>333</v>
      </c>
      <c r="T26" s="151" t="s">
        <v>228</v>
      </c>
      <c r="U26" s="151" t="s">
        <v>228</v>
      </c>
      <c r="V26" s="151"/>
      <c r="W26" s="151"/>
      <c r="X26" s="151"/>
      <c r="Y26" s="151"/>
      <c r="Z26" s="151"/>
      <c r="AA26" s="151"/>
      <c r="AB26" s="154"/>
      <c r="AC26" s="154"/>
      <c r="AD26" s="151"/>
      <c r="AE26" s="151"/>
      <c r="AF26" s="151" t="s">
        <v>335</v>
      </c>
      <c r="AG26" s="151" t="s">
        <v>335</v>
      </c>
      <c r="AH26" s="151" t="s">
        <v>339</v>
      </c>
      <c r="AI26" s="151" t="s">
        <v>319</v>
      </c>
      <c r="AJ26" s="151" t="s">
        <v>319</v>
      </c>
      <c r="AK26" s="151" t="s">
        <v>333</v>
      </c>
      <c r="AL26" s="151" t="s">
        <v>333</v>
      </c>
      <c r="AM26" s="151" t="s">
        <v>336</v>
      </c>
      <c r="AN26" s="151" t="s">
        <v>322</v>
      </c>
      <c r="AO26" s="151" t="s">
        <v>338</v>
      </c>
      <c r="AP26" s="151" t="s">
        <v>338</v>
      </c>
      <c r="AQ26" s="154"/>
      <c r="AR26" s="154"/>
      <c r="AS26" s="151" t="s">
        <v>228</v>
      </c>
      <c r="AT26" s="151" t="s">
        <v>228</v>
      </c>
      <c r="AU26" s="151" t="s">
        <v>228</v>
      </c>
      <c r="AV26" s="151" t="s">
        <v>228</v>
      </c>
      <c r="AW26" s="151" t="s">
        <v>228</v>
      </c>
      <c r="AX26" s="151" t="s">
        <v>228</v>
      </c>
      <c r="AY26" s="151" t="s">
        <v>228</v>
      </c>
      <c r="AZ26" s="151" t="s">
        <v>228</v>
      </c>
      <c r="BA26" s="151" t="s">
        <v>228</v>
      </c>
      <c r="BB26" s="151">
        <v>6</v>
      </c>
      <c r="BC26" s="110">
        <v>21</v>
      </c>
      <c r="BD26" s="110">
        <v>4</v>
      </c>
      <c r="BE26" s="110">
        <v>6</v>
      </c>
      <c r="BF26" s="110">
        <v>11</v>
      </c>
      <c r="BG26" s="110"/>
      <c r="BH26" s="110">
        <v>1</v>
      </c>
      <c r="BI26" s="110">
        <v>1</v>
      </c>
      <c r="BJ26" s="110">
        <v>2</v>
      </c>
    </row>
    <row r="27" spans="1:62" s="104" customFormat="1" ht="15" customHeight="1" x14ac:dyDescent="0.25">
      <c r="A27" s="107"/>
      <c r="B27" s="107"/>
      <c r="C27" s="107"/>
      <c r="D27" s="107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107"/>
      <c r="Y27" s="107"/>
      <c r="Z27" s="107"/>
      <c r="AA27" s="107"/>
      <c r="AB27" s="107"/>
      <c r="AC27" s="107"/>
      <c r="AD27" s="107"/>
      <c r="AE27" s="107"/>
      <c r="AF27" s="107"/>
      <c r="AG27" s="107"/>
      <c r="AH27" s="107"/>
      <c r="AI27" s="107"/>
      <c r="AJ27" s="107"/>
      <c r="AK27" s="107"/>
      <c r="AL27" s="107"/>
      <c r="AM27" s="107"/>
      <c r="AN27" s="107"/>
      <c r="AO27" s="107"/>
      <c r="AP27" s="107"/>
      <c r="AQ27" s="107"/>
      <c r="AR27" s="107"/>
      <c r="AS27" s="107"/>
      <c r="AT27" s="108"/>
      <c r="AU27" s="107"/>
      <c r="AV27" s="173" t="s">
        <v>234</v>
      </c>
      <c r="AW27" s="174"/>
      <c r="AX27" s="174"/>
      <c r="AY27" s="174"/>
      <c r="AZ27" s="174"/>
      <c r="BA27" s="175"/>
      <c r="BB27" s="151">
        <f t="shared" ref="BB27:BJ27" si="0">SUM(BB21:BB26)</f>
        <v>36</v>
      </c>
      <c r="BC27" s="151">
        <f t="shared" si="0"/>
        <v>154</v>
      </c>
      <c r="BD27" s="151">
        <f t="shared" si="0"/>
        <v>24</v>
      </c>
      <c r="BE27" s="151">
        <f t="shared" si="0"/>
        <v>18</v>
      </c>
      <c r="BF27" s="151">
        <f t="shared" si="0"/>
        <v>66</v>
      </c>
      <c r="BG27" s="151">
        <f t="shared" si="0"/>
        <v>5</v>
      </c>
      <c r="BH27" s="151">
        <f t="shared" si="0"/>
        <v>1</v>
      </c>
      <c r="BI27" s="151">
        <f t="shared" si="0"/>
        <v>5</v>
      </c>
      <c r="BJ27" s="151">
        <f t="shared" si="0"/>
        <v>3</v>
      </c>
    </row>
    <row r="28" spans="1:62" s="104" customFormat="1" ht="15" customHeight="1" x14ac:dyDescent="0.25">
      <c r="A28" s="107"/>
      <c r="B28" s="107"/>
      <c r="C28" s="107"/>
      <c r="D28" s="107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  <c r="AE28" s="107"/>
      <c r="AF28" s="107"/>
      <c r="AG28" s="107"/>
      <c r="AH28" s="107"/>
      <c r="AI28" s="107"/>
      <c r="AJ28" s="107"/>
      <c r="AK28" s="107"/>
      <c r="AL28" s="107"/>
      <c r="AM28" s="107"/>
      <c r="AN28" s="107"/>
      <c r="AO28" s="107"/>
      <c r="AP28" s="107"/>
      <c r="AQ28" s="107"/>
      <c r="AR28" s="107"/>
      <c r="AS28" s="107"/>
      <c r="AT28" s="108"/>
      <c r="AU28" s="107"/>
      <c r="AV28" s="106"/>
      <c r="AW28" s="106"/>
      <c r="AX28" s="106"/>
      <c r="AY28" s="106"/>
      <c r="AZ28" s="106"/>
      <c r="BA28" s="106"/>
      <c r="BB28" s="106"/>
      <c r="BC28" s="105"/>
      <c r="BD28" s="105"/>
      <c r="BE28" s="105"/>
      <c r="BF28" s="105"/>
      <c r="BG28" s="105"/>
      <c r="BH28" s="105"/>
      <c r="BI28" s="105"/>
      <c r="BJ28" s="105"/>
    </row>
    <row r="29" spans="1:62" ht="12" customHeight="1" x14ac:dyDescent="0.25">
      <c r="B29" s="103" t="s">
        <v>326</v>
      </c>
      <c r="C29" s="103"/>
      <c r="D29" s="103"/>
      <c r="E29" s="103"/>
      <c r="F29" s="152"/>
      <c r="G29" s="152"/>
      <c r="H29" s="97" t="s">
        <v>229</v>
      </c>
      <c r="I29" s="97" t="s">
        <v>345</v>
      </c>
      <c r="J29" s="97"/>
      <c r="K29" s="97"/>
      <c r="L29" s="97"/>
      <c r="M29" s="97"/>
      <c r="N29" s="97"/>
      <c r="O29" s="97"/>
      <c r="P29" s="97"/>
      <c r="Q29" s="97" t="s">
        <v>334</v>
      </c>
      <c r="R29" s="97" t="s">
        <v>229</v>
      </c>
      <c r="S29" s="100" t="s">
        <v>223</v>
      </c>
      <c r="T29" s="97"/>
      <c r="U29" s="97"/>
      <c r="V29" s="97"/>
      <c r="W29" s="97"/>
      <c r="X29" s="97"/>
      <c r="Y29" s="97"/>
      <c r="Z29" s="97"/>
      <c r="AA29" s="97"/>
      <c r="AB29" s="97"/>
      <c r="AC29" s="97" t="s">
        <v>333</v>
      </c>
      <c r="AD29" s="97" t="s">
        <v>229</v>
      </c>
      <c r="AE29" s="97" t="s">
        <v>348</v>
      </c>
      <c r="AF29" s="97"/>
      <c r="AG29" s="97"/>
      <c r="AH29" s="97"/>
      <c r="AI29" s="97"/>
      <c r="AJ29" s="97"/>
      <c r="AK29" s="97"/>
      <c r="AL29" s="97"/>
      <c r="AM29" s="157" t="s">
        <v>322</v>
      </c>
      <c r="AN29" s="97" t="s">
        <v>229</v>
      </c>
      <c r="AO29" s="97" t="s">
        <v>321</v>
      </c>
      <c r="AP29" s="97"/>
      <c r="AQ29" s="97"/>
      <c r="AR29" s="97"/>
      <c r="AS29" s="97"/>
      <c r="AT29" s="97"/>
      <c r="AU29" s="97"/>
      <c r="AV29" s="97"/>
      <c r="AW29" s="97"/>
      <c r="AX29" s="102" t="s">
        <v>319</v>
      </c>
      <c r="AY29" s="98" t="s">
        <v>229</v>
      </c>
      <c r="AZ29" s="97" t="s">
        <v>318</v>
      </c>
      <c r="BA29" s="97"/>
      <c r="BB29" s="97"/>
      <c r="BC29" s="97"/>
      <c r="BD29" s="97"/>
      <c r="BE29" s="97"/>
      <c r="BF29" s="97"/>
      <c r="BG29" s="152"/>
      <c r="BH29" s="97"/>
      <c r="BI29" s="97"/>
      <c r="BJ29" s="97"/>
    </row>
    <row r="30" spans="1:62" ht="9.75" customHeight="1" x14ac:dyDescent="0.25">
      <c r="B30" s="97"/>
      <c r="C30" s="97"/>
      <c r="D30" s="97"/>
      <c r="E30" s="97"/>
      <c r="F30" s="152"/>
      <c r="G30" s="152"/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7"/>
      <c r="AM30" s="97"/>
      <c r="AN30" s="97"/>
      <c r="AO30" s="97"/>
      <c r="AP30" s="97"/>
      <c r="AQ30" s="97"/>
      <c r="AR30" s="97"/>
      <c r="AS30" s="97"/>
      <c r="AT30" s="97"/>
      <c r="AU30" s="97"/>
      <c r="AV30" s="97"/>
      <c r="AW30" s="97"/>
      <c r="AX30" s="99"/>
      <c r="AY30" s="98"/>
      <c r="AZ30" s="97"/>
      <c r="BA30" s="97"/>
      <c r="BB30" s="97"/>
      <c r="BC30" s="97"/>
      <c r="BD30" s="97"/>
      <c r="BE30" s="97"/>
      <c r="BF30" s="97"/>
      <c r="BG30" s="97"/>
      <c r="BH30" s="97"/>
      <c r="BI30" s="97"/>
      <c r="BJ30" s="97"/>
    </row>
    <row r="31" spans="1:62" ht="12.75" customHeight="1" x14ac:dyDescent="0.25">
      <c r="B31" s="97"/>
      <c r="C31" s="97"/>
      <c r="D31" s="97"/>
      <c r="E31" s="97"/>
      <c r="F31" s="152"/>
      <c r="G31" s="152"/>
      <c r="H31" s="97" t="s">
        <v>229</v>
      </c>
      <c r="I31" s="97" t="s">
        <v>320</v>
      </c>
      <c r="J31" s="97"/>
      <c r="K31" s="97"/>
      <c r="L31" s="97"/>
      <c r="M31" s="97"/>
      <c r="N31" s="97"/>
      <c r="O31" s="97"/>
      <c r="P31" s="97"/>
      <c r="Q31" s="157" t="s">
        <v>336</v>
      </c>
      <c r="R31" s="97" t="s">
        <v>229</v>
      </c>
      <c r="S31" s="97" t="s">
        <v>347</v>
      </c>
      <c r="T31" s="97"/>
      <c r="U31" s="97"/>
      <c r="V31" s="97"/>
      <c r="W31" s="97"/>
      <c r="X31" s="97"/>
      <c r="Y31" s="97"/>
      <c r="Z31" s="97"/>
      <c r="AA31" s="97"/>
      <c r="AB31" s="97"/>
      <c r="AC31" s="97" t="s">
        <v>337</v>
      </c>
      <c r="AD31" s="97" t="s">
        <v>229</v>
      </c>
      <c r="AE31" s="97" t="s">
        <v>349</v>
      </c>
      <c r="AF31" s="97"/>
      <c r="AG31" s="97"/>
      <c r="AH31" s="97"/>
      <c r="AI31" s="97"/>
      <c r="AJ31" s="97"/>
      <c r="AK31" s="97"/>
      <c r="AL31" s="97"/>
      <c r="AM31" s="157" t="s">
        <v>338</v>
      </c>
      <c r="AN31" s="97" t="s">
        <v>229</v>
      </c>
      <c r="AO31" s="97" t="s">
        <v>351</v>
      </c>
      <c r="AP31" s="97"/>
      <c r="AQ31" s="97"/>
      <c r="AR31" s="97"/>
      <c r="AS31" s="97"/>
      <c r="AT31" s="97"/>
      <c r="AU31" s="97"/>
      <c r="AV31" s="97"/>
      <c r="AW31" s="97"/>
      <c r="AX31" s="102" t="s">
        <v>316</v>
      </c>
      <c r="AY31" s="98" t="s">
        <v>229</v>
      </c>
      <c r="AZ31" s="97" t="s">
        <v>315</v>
      </c>
      <c r="BA31" s="97"/>
      <c r="BB31" s="97"/>
      <c r="BC31" s="97"/>
      <c r="BD31" s="97"/>
      <c r="BE31" s="97"/>
      <c r="BF31" s="97"/>
      <c r="BG31" s="178"/>
      <c r="BH31" s="178"/>
      <c r="BI31" s="178"/>
      <c r="BJ31" s="178"/>
    </row>
    <row r="32" spans="1:62" ht="12.75" customHeight="1" x14ac:dyDescent="0.25">
      <c r="B32" s="97"/>
      <c r="C32" s="97"/>
      <c r="D32" s="97"/>
      <c r="E32" s="97"/>
      <c r="F32" s="152"/>
      <c r="G32" s="152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7"/>
      <c r="AM32" s="97"/>
      <c r="AN32" s="97"/>
      <c r="AO32" s="97"/>
      <c r="AP32" s="97"/>
      <c r="AQ32" s="97"/>
      <c r="AR32" s="97"/>
      <c r="AS32" s="97"/>
      <c r="AT32" s="97"/>
      <c r="AU32" s="97"/>
      <c r="AV32" s="97"/>
      <c r="AW32" s="97"/>
      <c r="AX32" s="97"/>
      <c r="AY32" s="97"/>
      <c r="AZ32" s="97"/>
      <c r="BA32" s="97"/>
      <c r="BB32" s="97"/>
      <c r="BC32" s="97"/>
      <c r="BD32" s="97"/>
      <c r="BE32" s="97"/>
      <c r="BF32" s="97"/>
      <c r="BG32" s="152"/>
      <c r="BH32" s="152"/>
      <c r="BI32" s="152"/>
      <c r="BJ32" s="152"/>
    </row>
    <row r="33" spans="2:62" ht="12" customHeight="1" x14ac:dyDescent="0.25">
      <c r="B33" s="152"/>
      <c r="C33" s="152"/>
      <c r="D33" s="152"/>
      <c r="E33" s="152"/>
      <c r="F33" s="152"/>
      <c r="G33" s="152"/>
      <c r="H33" s="97" t="s">
        <v>229</v>
      </c>
      <c r="I33" s="97" t="s">
        <v>224</v>
      </c>
      <c r="J33" s="97"/>
      <c r="K33" s="97"/>
      <c r="L33" s="97"/>
      <c r="M33" s="97"/>
      <c r="N33" s="97"/>
      <c r="O33" s="97"/>
      <c r="P33" s="97"/>
      <c r="Q33" s="156"/>
      <c r="R33" s="97" t="s">
        <v>229</v>
      </c>
      <c r="S33" s="97" t="s">
        <v>346</v>
      </c>
      <c r="T33" s="155"/>
      <c r="U33" s="155"/>
      <c r="V33" s="97"/>
      <c r="W33" s="97"/>
      <c r="X33" s="97"/>
      <c r="Y33" s="97"/>
      <c r="Z33" s="97"/>
      <c r="AA33" s="97"/>
      <c r="AB33" s="97"/>
      <c r="AC33" s="97" t="s">
        <v>324</v>
      </c>
      <c r="AD33" s="97" t="s">
        <v>229</v>
      </c>
      <c r="AE33" s="97" t="s">
        <v>350</v>
      </c>
      <c r="AF33" s="97"/>
      <c r="AG33" s="97"/>
      <c r="AH33" s="97"/>
      <c r="AI33" s="97"/>
      <c r="AJ33" s="97"/>
      <c r="AK33" s="97"/>
      <c r="AL33" s="97"/>
      <c r="AT33" s="97"/>
      <c r="AU33" s="97"/>
      <c r="AV33" s="97"/>
      <c r="AW33" s="97"/>
      <c r="AX33" s="157" t="s">
        <v>317</v>
      </c>
      <c r="AY33" s="97" t="s">
        <v>229</v>
      </c>
      <c r="AZ33" s="97" t="s">
        <v>352</v>
      </c>
      <c r="BA33" s="97"/>
      <c r="BB33" s="97"/>
      <c r="BC33" s="97"/>
      <c r="BD33" s="97"/>
      <c r="BE33" s="97"/>
      <c r="BF33" s="97"/>
      <c r="BG33" s="97"/>
      <c r="BH33" s="97"/>
      <c r="BI33" s="97"/>
      <c r="BJ33" s="97"/>
    </row>
    <row r="34" spans="2:62" ht="12" customHeight="1" x14ac:dyDescent="0.25">
      <c r="B34" s="152"/>
      <c r="C34" s="152"/>
      <c r="D34" s="152"/>
      <c r="E34" s="152"/>
      <c r="F34" s="152"/>
      <c r="G34" s="152"/>
      <c r="H34" s="99"/>
      <c r="I34" s="152"/>
      <c r="J34" s="97"/>
      <c r="K34" s="97"/>
      <c r="L34" s="97"/>
      <c r="M34" s="97"/>
      <c r="N34" s="97"/>
      <c r="O34" s="97"/>
      <c r="P34" s="97"/>
      <c r="Q34" s="99"/>
      <c r="R34" s="152"/>
      <c r="S34" s="97"/>
      <c r="T34" s="97"/>
      <c r="U34" s="97"/>
      <c r="V34" s="97"/>
      <c r="W34" s="97"/>
      <c r="X34" s="97"/>
      <c r="Y34" s="97"/>
      <c r="Z34" s="97"/>
      <c r="AA34" s="97"/>
      <c r="AB34" s="99"/>
      <c r="AC34" s="97"/>
      <c r="AD34" s="97"/>
      <c r="AE34" s="100"/>
      <c r="AF34" s="100"/>
      <c r="AG34" s="100"/>
      <c r="AH34" s="100"/>
      <c r="AI34" s="100"/>
      <c r="AJ34" s="100"/>
      <c r="AK34" s="97"/>
      <c r="AL34" s="101"/>
      <c r="AM34" s="100"/>
      <c r="AN34" s="100"/>
      <c r="AO34" s="100"/>
      <c r="AP34" s="100"/>
      <c r="AQ34" s="97"/>
      <c r="AR34" s="97"/>
      <c r="AS34" s="97"/>
      <c r="AT34" s="97"/>
      <c r="AU34" s="97"/>
      <c r="AV34" s="99"/>
      <c r="AW34" s="98"/>
      <c r="AX34" s="97"/>
      <c r="AY34" s="97"/>
      <c r="AZ34" s="97"/>
      <c r="BA34" s="97"/>
      <c r="BB34" s="97"/>
      <c r="BC34" s="97"/>
      <c r="BD34" s="97"/>
      <c r="BE34" s="97"/>
      <c r="BF34" s="97"/>
      <c r="BG34" s="97"/>
      <c r="BH34" s="97"/>
      <c r="BI34" s="97"/>
      <c r="BJ34" s="97"/>
    </row>
  </sheetData>
  <mergeCells count="28">
    <mergeCell ref="AP5:BG5"/>
    <mergeCell ref="E7:BD7"/>
    <mergeCell ref="G8:AW8"/>
    <mergeCell ref="G9:AW9"/>
    <mergeCell ref="B17:F17"/>
    <mergeCell ref="G17:J17"/>
    <mergeCell ref="K17:N17"/>
    <mergeCell ref="O17:S17"/>
    <mergeCell ref="T17:W17"/>
    <mergeCell ref="X17:AA17"/>
    <mergeCell ref="BE17:BE20"/>
    <mergeCell ref="BF17:BF20"/>
    <mergeCell ref="AB17:AE17"/>
    <mergeCell ref="AF17:AJ17"/>
    <mergeCell ref="AK17:AN17"/>
    <mergeCell ref="AO17:AR17"/>
    <mergeCell ref="A19:A20"/>
    <mergeCell ref="BG31:BJ31"/>
    <mergeCell ref="BG17:BG20"/>
    <mergeCell ref="BH17:BH20"/>
    <mergeCell ref="BI17:BI20"/>
    <mergeCell ref="BJ17:BJ20"/>
    <mergeCell ref="BC17:BC20"/>
    <mergeCell ref="BD17:BD20"/>
    <mergeCell ref="AS17:AW17"/>
    <mergeCell ref="AX17:BA17"/>
    <mergeCell ref="AV27:BA27"/>
    <mergeCell ref="BB17:BB20"/>
  </mergeCells>
  <pageMargins left="0.59055118110236227" right="0.59055118110236227" top="0.78740157480314965" bottom="0.59055118110236227" header="0.19685039370078741" footer="0.19685039370078741"/>
  <pageSetup paperSize="9" scale="95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I259"/>
  <sheetViews>
    <sheetView showZeros="0" tabSelected="1" view="pageBreakPreview" topLeftCell="A10" zoomScaleNormal="70" zoomScaleSheetLayoutView="100" workbookViewId="0">
      <pane xSplit="18180" ySplit="2508" topLeftCell="A19" activePane="bottomLeft"/>
      <selection activeCell="O6" sqref="O6"/>
      <selection pane="topRight" activeCell="Y4" sqref="Y4"/>
      <selection pane="bottomLeft" activeCell="Q33" sqref="Q33"/>
      <selection pane="bottomRight" activeCell="Y55" sqref="Y55"/>
    </sheetView>
  </sheetViews>
  <sheetFormatPr defaultColWidth="9.109375" defaultRowHeight="13.2" x14ac:dyDescent="0.25"/>
  <cols>
    <col min="1" max="1" width="9.5546875" style="3" customWidth="1"/>
    <col min="2" max="2" width="35.88671875" style="6" customWidth="1"/>
    <col min="3" max="3" width="2.33203125" style="6" customWidth="1"/>
    <col min="4" max="4" width="2.6640625" style="6" customWidth="1"/>
    <col min="5" max="5" width="5.109375" style="3" customWidth="1"/>
    <col min="6" max="6" width="5.6640625" style="3" customWidth="1"/>
    <col min="7" max="10" width="5.33203125" style="3" customWidth="1"/>
    <col min="11" max="11" width="4.88671875" style="3" customWidth="1"/>
    <col min="12" max="12" width="5.33203125" style="3" customWidth="1"/>
    <col min="13" max="13" width="4.88671875" style="3" customWidth="1"/>
    <col min="14" max="14" width="4.5546875" style="3" customWidth="1"/>
    <col min="15" max="15" width="4.109375" style="3" customWidth="1"/>
    <col min="16" max="16" width="4.5546875" style="3" customWidth="1"/>
    <col min="17" max="17" width="4.44140625" style="3" customWidth="1"/>
    <col min="18" max="21" width="4.88671875" style="3" customWidth="1"/>
    <col min="22" max="22" width="5" style="3" customWidth="1"/>
    <col min="23" max="23" width="4.88671875" style="3" customWidth="1"/>
    <col min="24" max="24" width="5" style="3" customWidth="1"/>
    <col min="25" max="25" width="7" style="29" customWidth="1"/>
    <col min="26" max="39" width="4.6640625" style="1" customWidth="1"/>
    <col min="40" max="16384" width="9.109375" style="1"/>
  </cols>
  <sheetData>
    <row r="1" spans="1:28" s="42" customFormat="1" ht="21.75" customHeight="1" x14ac:dyDescent="0.25">
      <c r="A1" s="23"/>
      <c r="B1" s="23"/>
      <c r="C1" s="23"/>
      <c r="D1" s="23"/>
      <c r="E1" s="3"/>
      <c r="F1" s="3"/>
      <c r="G1" s="30" t="s">
        <v>72</v>
      </c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19"/>
      <c r="AB1" s="19"/>
    </row>
    <row r="2" spans="1:28" s="42" customFormat="1" ht="15" customHeight="1" x14ac:dyDescent="0.25">
      <c r="A2" s="23"/>
      <c r="B2" s="23"/>
      <c r="C2" s="23"/>
      <c r="D2" s="23"/>
      <c r="E2" s="24" t="s">
        <v>201</v>
      </c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19"/>
      <c r="AB2" s="19"/>
    </row>
    <row r="3" spans="1:28" s="42" customFormat="1" ht="15.75" customHeight="1" x14ac:dyDescent="0.25">
      <c r="A3" s="23"/>
      <c r="B3" s="23"/>
      <c r="C3" s="23"/>
      <c r="D3" s="23"/>
      <c r="E3" s="24" t="s">
        <v>187</v>
      </c>
      <c r="F3" s="24"/>
      <c r="G3" s="24"/>
      <c r="H3" s="24"/>
      <c r="I3" s="24"/>
      <c r="J3" s="24"/>
      <c r="K3" s="24" t="s">
        <v>188</v>
      </c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19"/>
      <c r="AB3" s="19"/>
    </row>
    <row r="4" spans="1:28" s="42" customFormat="1" ht="17.25" customHeight="1" x14ac:dyDescent="0.25">
      <c r="A4" s="23"/>
      <c r="B4" s="23"/>
      <c r="C4" s="23"/>
      <c r="D4" s="23"/>
      <c r="E4" s="24" t="s">
        <v>185</v>
      </c>
      <c r="F4" s="24"/>
      <c r="G4" s="24"/>
      <c r="H4" s="24"/>
      <c r="I4" s="24"/>
      <c r="J4" s="24"/>
      <c r="K4" s="24" t="s">
        <v>186</v>
      </c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19"/>
      <c r="AB4" s="19"/>
    </row>
    <row r="5" spans="1:28" s="22" customFormat="1" ht="18.75" customHeight="1" x14ac:dyDescent="0.3">
      <c r="A5" s="23"/>
      <c r="B5" s="23"/>
      <c r="C5" s="23"/>
      <c r="D5" s="23"/>
      <c r="E5" s="25" t="s">
        <v>130</v>
      </c>
      <c r="G5" s="25"/>
      <c r="H5" s="25"/>
      <c r="I5" s="21"/>
      <c r="J5" s="21"/>
      <c r="K5" s="24" t="s">
        <v>300</v>
      </c>
      <c r="M5" s="21"/>
      <c r="N5" s="82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</row>
    <row r="6" spans="1:28" s="22" customFormat="1" ht="18.75" customHeight="1" x14ac:dyDescent="0.3">
      <c r="A6" s="23"/>
      <c r="B6" s="23"/>
      <c r="C6" s="23"/>
      <c r="D6" s="23"/>
      <c r="E6" s="25" t="s">
        <v>184</v>
      </c>
      <c r="G6" s="25"/>
      <c r="H6" s="25"/>
      <c r="I6" s="21"/>
      <c r="J6" s="21"/>
      <c r="K6" s="24" t="s">
        <v>301</v>
      </c>
      <c r="L6" s="21"/>
      <c r="M6" s="21"/>
      <c r="N6" s="82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</row>
    <row r="7" spans="1:28" s="22" customFormat="1" ht="16.2" customHeight="1" x14ac:dyDescent="0.3">
      <c r="A7" s="23"/>
      <c r="B7" s="23"/>
      <c r="C7" s="23"/>
      <c r="D7" s="23"/>
      <c r="E7" s="20"/>
      <c r="F7" s="25"/>
      <c r="G7" s="25"/>
      <c r="H7" s="25"/>
      <c r="I7" s="21"/>
      <c r="J7" s="21"/>
      <c r="K7" s="21"/>
      <c r="L7" s="21"/>
      <c r="M7" s="21"/>
      <c r="N7" s="82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</row>
    <row r="8" spans="1:28" ht="13.5" customHeight="1" x14ac:dyDescent="0.25">
      <c r="A8" s="160" t="s">
        <v>18</v>
      </c>
      <c r="B8" s="163" t="s">
        <v>5</v>
      </c>
      <c r="C8" s="53"/>
      <c r="D8" s="53"/>
      <c r="E8" s="162" t="s">
        <v>70</v>
      </c>
      <c r="F8" s="162"/>
      <c r="G8" s="162"/>
      <c r="H8" s="162"/>
      <c r="I8" s="162"/>
      <c r="J8" s="162"/>
      <c r="K8" s="162"/>
      <c r="L8" s="162"/>
      <c r="M8" s="159" t="s">
        <v>20</v>
      </c>
      <c r="N8" s="159"/>
      <c r="O8" s="159"/>
      <c r="P8" s="159"/>
      <c r="Q8" s="159"/>
      <c r="R8" s="159"/>
      <c r="S8" s="159"/>
      <c r="T8" s="159"/>
      <c r="U8" s="159"/>
      <c r="V8" s="159"/>
      <c r="W8" s="159"/>
      <c r="X8" s="159"/>
      <c r="Y8" s="40"/>
    </row>
    <row r="9" spans="1:28" ht="12" customHeight="1" x14ac:dyDescent="0.25">
      <c r="A9" s="160"/>
      <c r="B9" s="163"/>
      <c r="C9" s="53"/>
      <c r="D9" s="53"/>
      <c r="E9" s="159" t="s">
        <v>19</v>
      </c>
      <c r="F9" s="159"/>
      <c r="G9" s="159" t="s">
        <v>0</v>
      </c>
      <c r="H9" s="159"/>
      <c r="I9" s="159"/>
      <c r="J9" s="159"/>
      <c r="K9" s="159"/>
      <c r="L9" s="159"/>
      <c r="M9" s="183" t="s">
        <v>1</v>
      </c>
      <c r="N9" s="183"/>
      <c r="O9" s="183" t="s">
        <v>2</v>
      </c>
      <c r="P9" s="183"/>
      <c r="Q9" s="159" t="s">
        <v>3</v>
      </c>
      <c r="R9" s="159"/>
      <c r="S9" s="159" t="s">
        <v>4</v>
      </c>
      <c r="T9" s="159"/>
      <c r="U9" s="159" t="s">
        <v>44</v>
      </c>
      <c r="V9" s="159"/>
      <c r="W9" s="159"/>
      <c r="X9" s="159"/>
      <c r="Y9" s="160" t="s">
        <v>21</v>
      </c>
      <c r="Z9" s="13"/>
      <c r="AA9" s="13"/>
    </row>
    <row r="10" spans="1:28" ht="112.5" customHeight="1" x14ac:dyDescent="0.25">
      <c r="A10" s="160"/>
      <c r="B10" s="163"/>
      <c r="C10" s="27" t="s">
        <v>288</v>
      </c>
      <c r="D10" s="27" t="s">
        <v>287</v>
      </c>
      <c r="E10" s="27" t="s">
        <v>22</v>
      </c>
      <c r="F10" s="28" t="s">
        <v>23</v>
      </c>
      <c r="G10" s="28" t="s">
        <v>24</v>
      </c>
      <c r="H10" s="28" t="s">
        <v>8</v>
      </c>
      <c r="I10" s="28" t="s">
        <v>25</v>
      </c>
      <c r="J10" s="28" t="s">
        <v>43</v>
      </c>
      <c r="K10" s="28" t="s">
        <v>26</v>
      </c>
      <c r="L10" s="27" t="s">
        <v>37</v>
      </c>
      <c r="M10" s="28" t="s">
        <v>38</v>
      </c>
      <c r="N10" s="28" t="s">
        <v>27</v>
      </c>
      <c r="O10" s="28" t="s">
        <v>39</v>
      </c>
      <c r="P10" s="28" t="s">
        <v>28</v>
      </c>
      <c r="Q10" s="28" t="s">
        <v>29</v>
      </c>
      <c r="R10" s="28" t="s">
        <v>30</v>
      </c>
      <c r="S10" s="28" t="s">
        <v>31</v>
      </c>
      <c r="T10" s="28" t="s">
        <v>32</v>
      </c>
      <c r="U10" s="28" t="s">
        <v>45</v>
      </c>
      <c r="V10" s="28" t="s">
        <v>46</v>
      </c>
      <c r="W10" s="28" t="s">
        <v>298</v>
      </c>
      <c r="X10" s="28" t="s">
        <v>299</v>
      </c>
      <c r="Y10" s="160"/>
    </row>
    <row r="11" spans="1:28" ht="12.75" customHeight="1" x14ac:dyDescent="0.25">
      <c r="A11" s="52"/>
      <c r="B11" s="26"/>
      <c r="C11" s="26"/>
      <c r="D11" s="26"/>
      <c r="E11" s="52"/>
      <c r="F11" s="52"/>
      <c r="G11" s="52"/>
      <c r="H11" s="52"/>
      <c r="I11" s="52"/>
      <c r="J11" s="52"/>
      <c r="K11" s="52"/>
      <c r="L11" s="52"/>
      <c r="M11" s="161" t="s">
        <v>6</v>
      </c>
      <c r="N11" s="161"/>
      <c r="O11" s="161"/>
      <c r="P11" s="161"/>
      <c r="Q11" s="161"/>
      <c r="R11" s="161"/>
      <c r="S11" s="161"/>
      <c r="T11" s="161"/>
      <c r="U11" s="161"/>
      <c r="V11" s="161"/>
      <c r="W11" s="161"/>
      <c r="X11" s="161"/>
      <c r="Y11" s="160"/>
    </row>
    <row r="12" spans="1:28" ht="16.5" customHeight="1" x14ac:dyDescent="0.25">
      <c r="A12" s="162" t="s">
        <v>88</v>
      </c>
      <c r="B12" s="162"/>
      <c r="C12" s="162"/>
      <c r="D12" s="162"/>
      <c r="E12" s="162"/>
      <c r="F12" s="162"/>
      <c r="G12" s="162"/>
      <c r="H12" s="162"/>
      <c r="I12" s="162"/>
      <c r="J12" s="162"/>
      <c r="K12" s="162"/>
      <c r="L12" s="162"/>
      <c r="M12" s="162"/>
      <c r="N12" s="162"/>
      <c r="O12" s="162"/>
      <c r="P12" s="162"/>
      <c r="Q12" s="162"/>
      <c r="R12" s="162"/>
      <c r="S12" s="162"/>
      <c r="T12" s="162"/>
      <c r="U12" s="162"/>
      <c r="V12" s="162"/>
      <c r="W12" s="162"/>
      <c r="X12" s="162"/>
      <c r="Y12" s="162"/>
    </row>
    <row r="13" spans="1:28" ht="12.75" customHeight="1" x14ac:dyDescent="0.25">
      <c r="A13" s="49" t="s">
        <v>12</v>
      </c>
      <c r="B13" s="31" t="s">
        <v>13</v>
      </c>
      <c r="C13" s="31"/>
      <c r="D13" s="31"/>
      <c r="E13" s="49">
        <v>18</v>
      </c>
      <c r="F13" s="49">
        <v>540</v>
      </c>
      <c r="G13" s="34">
        <v>270</v>
      </c>
      <c r="H13" s="34">
        <v>54</v>
      </c>
      <c r="I13" s="49">
        <v>180</v>
      </c>
      <c r="J13" s="49">
        <f>SUM(J14:J18)</f>
        <v>0</v>
      </c>
      <c r="K13" s="49"/>
      <c r="L13" s="49">
        <v>270</v>
      </c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75"/>
      <c r="X13" s="52"/>
      <c r="Y13" s="35"/>
    </row>
    <row r="14" spans="1:28" x14ac:dyDescent="0.25">
      <c r="A14" s="35" t="s">
        <v>73</v>
      </c>
      <c r="B14" s="26" t="s">
        <v>136</v>
      </c>
      <c r="C14" s="26">
        <v>1</v>
      </c>
      <c r="D14" s="26">
        <v>3</v>
      </c>
      <c r="E14" s="52">
        <v>4</v>
      </c>
      <c r="F14" s="52">
        <f t="shared" ref="F14:F17" si="0">E14*30</f>
        <v>120</v>
      </c>
      <c r="G14" s="36">
        <f>F14/2</f>
        <v>60</v>
      </c>
      <c r="H14" s="36"/>
      <c r="I14" s="36">
        <v>60</v>
      </c>
      <c r="J14" s="36"/>
      <c r="K14" s="36"/>
      <c r="L14" s="36">
        <v>60</v>
      </c>
      <c r="M14" s="80">
        <v>4</v>
      </c>
      <c r="N14" s="80"/>
      <c r="O14" s="80"/>
      <c r="P14" s="80"/>
      <c r="Q14" s="80"/>
      <c r="R14" s="80"/>
      <c r="S14" s="80"/>
      <c r="T14" s="80"/>
      <c r="U14" s="80"/>
      <c r="V14" s="80"/>
      <c r="W14" s="75"/>
      <c r="X14" s="52"/>
      <c r="Y14" s="35" t="s">
        <v>9</v>
      </c>
    </row>
    <row r="15" spans="1:28" x14ac:dyDescent="0.25">
      <c r="A15" s="35" t="s">
        <v>74</v>
      </c>
      <c r="B15" s="26" t="s">
        <v>41</v>
      </c>
      <c r="C15" s="26">
        <v>1</v>
      </c>
      <c r="D15" s="26">
        <v>3</v>
      </c>
      <c r="E15" s="52">
        <v>4</v>
      </c>
      <c r="F15" s="52">
        <v>120</v>
      </c>
      <c r="G15" s="36">
        <f t="shared" ref="G15:G22" si="1">F15/2</f>
        <v>60</v>
      </c>
      <c r="H15" s="36"/>
      <c r="I15" s="36">
        <v>60</v>
      </c>
      <c r="J15" s="36"/>
      <c r="K15" s="36"/>
      <c r="L15" s="36">
        <v>60</v>
      </c>
      <c r="M15" s="80"/>
      <c r="N15" s="80">
        <v>4</v>
      </c>
      <c r="O15" s="80"/>
      <c r="P15" s="80"/>
      <c r="Q15" s="80"/>
      <c r="R15" s="80"/>
      <c r="S15" s="80"/>
      <c r="T15" s="80"/>
      <c r="U15" s="80"/>
      <c r="V15" s="80"/>
      <c r="W15" s="75"/>
      <c r="X15" s="52"/>
      <c r="Y15" s="35" t="s">
        <v>10</v>
      </c>
    </row>
    <row r="16" spans="1:28" x14ac:dyDescent="0.25">
      <c r="A16" s="35" t="s">
        <v>76</v>
      </c>
      <c r="B16" s="26" t="s">
        <v>42</v>
      </c>
      <c r="C16" s="26">
        <v>1</v>
      </c>
      <c r="D16" s="26">
        <v>3</v>
      </c>
      <c r="E16" s="52">
        <v>4</v>
      </c>
      <c r="F16" s="52">
        <f t="shared" si="0"/>
        <v>120</v>
      </c>
      <c r="G16" s="36">
        <f t="shared" si="1"/>
        <v>60</v>
      </c>
      <c r="H16" s="36"/>
      <c r="I16" s="36">
        <v>60</v>
      </c>
      <c r="J16" s="36"/>
      <c r="K16" s="36"/>
      <c r="L16" s="36">
        <v>60</v>
      </c>
      <c r="M16" s="80">
        <v>4</v>
      </c>
      <c r="N16" s="80"/>
      <c r="O16" s="80"/>
      <c r="P16" s="80"/>
      <c r="Q16" s="80"/>
      <c r="R16" s="80"/>
      <c r="S16" s="80"/>
      <c r="T16" s="80"/>
      <c r="U16" s="80"/>
      <c r="V16" s="80"/>
      <c r="W16" s="75"/>
      <c r="X16" s="52"/>
      <c r="Y16" s="35" t="s">
        <v>9</v>
      </c>
    </row>
    <row r="17" spans="1:25" x14ac:dyDescent="0.25">
      <c r="A17" s="35" t="s">
        <v>75</v>
      </c>
      <c r="B17" s="26" t="s">
        <v>33</v>
      </c>
      <c r="C17" s="26"/>
      <c r="D17" s="26">
        <v>4</v>
      </c>
      <c r="E17" s="52">
        <v>2</v>
      </c>
      <c r="F17" s="52">
        <f t="shared" si="0"/>
        <v>60</v>
      </c>
      <c r="G17" s="36">
        <v>30</v>
      </c>
      <c r="H17" s="36">
        <v>18</v>
      </c>
      <c r="I17" s="36"/>
      <c r="J17" s="36"/>
      <c r="K17" s="36">
        <v>12</v>
      </c>
      <c r="L17" s="36">
        <v>30</v>
      </c>
      <c r="M17" s="80"/>
      <c r="N17" s="80"/>
      <c r="O17" s="33"/>
      <c r="P17" s="80">
        <v>2</v>
      </c>
      <c r="Q17" s="80"/>
      <c r="R17" s="80"/>
      <c r="S17" s="80"/>
      <c r="T17" s="80"/>
      <c r="U17" s="80"/>
      <c r="V17" s="80"/>
      <c r="W17" s="75"/>
      <c r="X17" s="52"/>
      <c r="Y17" s="35" t="s">
        <v>17</v>
      </c>
    </row>
    <row r="18" spans="1:25" x14ac:dyDescent="0.25">
      <c r="A18" s="35" t="s">
        <v>77</v>
      </c>
      <c r="B18" s="26" t="s">
        <v>7</v>
      </c>
      <c r="C18" s="26">
        <v>2</v>
      </c>
      <c r="D18" s="26"/>
      <c r="E18" s="52">
        <v>2</v>
      </c>
      <c r="F18" s="52">
        <v>60</v>
      </c>
      <c r="G18" s="36">
        <f t="shared" si="1"/>
        <v>30</v>
      </c>
      <c r="H18" s="36">
        <v>18</v>
      </c>
      <c r="I18" s="36"/>
      <c r="J18" s="36"/>
      <c r="K18" s="36">
        <v>12</v>
      </c>
      <c r="L18" s="36">
        <v>30</v>
      </c>
      <c r="M18" s="33"/>
      <c r="N18" s="57"/>
      <c r="O18" s="80">
        <v>2</v>
      </c>
      <c r="P18" s="80"/>
      <c r="Q18" s="80"/>
      <c r="R18" s="80"/>
      <c r="S18" s="80"/>
      <c r="T18" s="80"/>
      <c r="U18" s="80"/>
      <c r="V18" s="80"/>
      <c r="W18" s="75"/>
      <c r="X18" s="52"/>
      <c r="Y18" s="35" t="s">
        <v>11</v>
      </c>
    </row>
    <row r="19" spans="1:25" x14ac:dyDescent="0.25">
      <c r="A19" s="35" t="s">
        <v>237</v>
      </c>
      <c r="B19" s="41" t="s">
        <v>235</v>
      </c>
      <c r="C19" s="41">
        <v>2</v>
      </c>
      <c r="D19" s="41"/>
      <c r="E19" s="52">
        <v>2</v>
      </c>
      <c r="F19" s="52">
        <v>60</v>
      </c>
      <c r="G19" s="36">
        <f t="shared" ref="G19" si="2">F19/2</f>
        <v>30</v>
      </c>
      <c r="H19" s="36">
        <v>18</v>
      </c>
      <c r="I19" s="36"/>
      <c r="J19" s="36"/>
      <c r="K19" s="36">
        <v>12</v>
      </c>
      <c r="L19" s="36">
        <v>30</v>
      </c>
      <c r="M19" s="33"/>
      <c r="N19" s="80">
        <v>2</v>
      </c>
      <c r="O19" s="80"/>
      <c r="P19" s="80"/>
      <c r="Q19" s="80"/>
      <c r="R19" s="80"/>
      <c r="S19" s="80"/>
      <c r="T19" s="80"/>
      <c r="U19" s="80"/>
      <c r="V19" s="80"/>
      <c r="W19" s="75"/>
      <c r="X19" s="52"/>
      <c r="Y19" s="35" t="s">
        <v>10</v>
      </c>
    </row>
    <row r="20" spans="1:25" ht="15" customHeight="1" x14ac:dyDescent="0.25">
      <c r="A20" s="51" t="s">
        <v>78</v>
      </c>
      <c r="B20" s="53" t="s">
        <v>16</v>
      </c>
      <c r="C20" s="53"/>
      <c r="D20" s="53"/>
      <c r="E20" s="49">
        <v>6</v>
      </c>
      <c r="F20" s="49"/>
      <c r="G20" s="36"/>
      <c r="H20" s="49"/>
      <c r="I20" s="49"/>
      <c r="J20" s="49"/>
      <c r="K20" s="49"/>
      <c r="L20" s="49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75"/>
      <c r="X20" s="52"/>
      <c r="Y20" s="35"/>
    </row>
    <row r="21" spans="1:25" ht="14.25" customHeight="1" x14ac:dyDescent="0.25">
      <c r="A21" s="51" t="s">
        <v>165</v>
      </c>
      <c r="B21" s="53" t="s">
        <v>14</v>
      </c>
      <c r="C21" s="53"/>
      <c r="D21" s="53"/>
      <c r="E21" s="49">
        <v>4</v>
      </c>
      <c r="F21" s="49"/>
      <c r="G21" s="36"/>
      <c r="H21" s="49"/>
      <c r="I21" s="49"/>
      <c r="J21" s="49"/>
      <c r="K21" s="49"/>
      <c r="L21" s="49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75"/>
      <c r="X21" s="52"/>
      <c r="Y21" s="35"/>
    </row>
    <row r="22" spans="1:25" ht="13.2" customHeight="1" x14ac:dyDescent="0.25">
      <c r="A22" s="35" t="s">
        <v>79</v>
      </c>
      <c r="B22" s="38" t="s">
        <v>304</v>
      </c>
      <c r="C22" s="38"/>
      <c r="D22" s="38"/>
      <c r="E22" s="52">
        <v>2</v>
      </c>
      <c r="F22" s="52">
        <v>60</v>
      </c>
      <c r="G22" s="36">
        <f t="shared" si="1"/>
        <v>30</v>
      </c>
      <c r="H22" s="36">
        <v>12</v>
      </c>
      <c r="I22" s="36"/>
      <c r="J22" s="36"/>
      <c r="K22" s="36">
        <v>18</v>
      </c>
      <c r="L22" s="36">
        <v>30</v>
      </c>
      <c r="M22" s="33"/>
      <c r="O22" s="80"/>
      <c r="P22" s="80"/>
      <c r="Q22" s="80"/>
      <c r="R22" s="80">
        <v>2</v>
      </c>
      <c r="S22" s="80"/>
      <c r="T22" s="80"/>
      <c r="U22" s="80"/>
      <c r="V22" s="80"/>
      <c r="W22" s="75"/>
      <c r="X22" s="52"/>
      <c r="Y22" s="35" t="s">
        <v>34</v>
      </c>
    </row>
    <row r="23" spans="1:25" ht="12" customHeight="1" x14ac:dyDescent="0.25">
      <c r="A23" s="35" t="s">
        <v>138</v>
      </c>
      <c r="B23" s="38" t="s">
        <v>137</v>
      </c>
      <c r="C23" s="38"/>
      <c r="D23" s="38">
        <v>2</v>
      </c>
      <c r="E23" s="52">
        <v>2</v>
      </c>
      <c r="F23" s="52">
        <v>60</v>
      </c>
      <c r="G23" s="36">
        <v>30</v>
      </c>
      <c r="H23" s="36">
        <v>12</v>
      </c>
      <c r="I23" s="36">
        <v>18</v>
      </c>
      <c r="J23" s="36"/>
      <c r="K23" s="36"/>
      <c r="L23" s="36">
        <v>30</v>
      </c>
      <c r="M23" s="80"/>
      <c r="N23" s="80">
        <v>2</v>
      </c>
      <c r="O23" s="33"/>
      <c r="P23" s="80"/>
      <c r="Q23" s="80"/>
      <c r="R23" s="80"/>
      <c r="S23" s="80"/>
      <c r="T23" s="80"/>
      <c r="U23" s="80"/>
      <c r="V23" s="80"/>
      <c r="W23" s="75"/>
      <c r="X23" s="52"/>
      <c r="Y23" s="35" t="s">
        <v>10</v>
      </c>
    </row>
    <row r="24" spans="1:25" x14ac:dyDescent="0.25">
      <c r="A24" s="51" t="s">
        <v>245</v>
      </c>
      <c r="B24" s="53" t="s">
        <v>15</v>
      </c>
      <c r="C24" s="53"/>
      <c r="D24" s="53"/>
      <c r="E24" s="49">
        <v>2</v>
      </c>
      <c r="F24" s="49"/>
      <c r="G24" s="49"/>
      <c r="H24" s="49"/>
      <c r="I24" s="52"/>
      <c r="J24" s="36"/>
      <c r="K24" s="49"/>
      <c r="L24" s="49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75"/>
      <c r="X24" s="52"/>
      <c r="Y24" s="52"/>
    </row>
    <row r="25" spans="1:25" ht="12.6" customHeight="1" x14ac:dyDescent="0.25">
      <c r="A25" s="33" t="s">
        <v>163</v>
      </c>
      <c r="B25" s="26" t="s">
        <v>251</v>
      </c>
      <c r="C25" s="26">
        <v>2</v>
      </c>
      <c r="D25" s="26"/>
      <c r="E25" s="52">
        <v>2</v>
      </c>
      <c r="F25" s="52">
        <v>60</v>
      </c>
      <c r="G25" s="36">
        <v>30</v>
      </c>
      <c r="H25" s="36">
        <v>12</v>
      </c>
      <c r="I25" s="36">
        <v>18</v>
      </c>
      <c r="J25" s="36"/>
      <c r="K25" s="36"/>
      <c r="L25" s="36">
        <v>30</v>
      </c>
      <c r="M25" s="80"/>
      <c r="N25" s="80"/>
      <c r="O25" s="80">
        <v>2</v>
      </c>
      <c r="P25" s="80"/>
      <c r="Q25" s="80"/>
      <c r="R25" s="80"/>
      <c r="S25" s="80"/>
      <c r="T25" s="80"/>
      <c r="U25" s="80"/>
      <c r="V25" s="80"/>
      <c r="W25" s="75"/>
      <c r="X25" s="52"/>
      <c r="Y25" s="35" t="s">
        <v>11</v>
      </c>
    </row>
    <row r="26" spans="1:25" ht="13.2" customHeight="1" x14ac:dyDescent="0.25">
      <c r="A26" s="35"/>
      <c r="B26" s="32" t="s">
        <v>49</v>
      </c>
      <c r="C26" s="32"/>
      <c r="D26" s="32"/>
      <c r="E26" s="34">
        <v>24</v>
      </c>
      <c r="F26" s="34">
        <f>SUM(F14:F25)</f>
        <v>720</v>
      </c>
      <c r="G26" s="34">
        <f>SUM(G14:G25)</f>
        <v>360</v>
      </c>
      <c r="H26" s="34">
        <f>SUM(H14:H25)</f>
        <v>90</v>
      </c>
      <c r="I26" s="34">
        <f>SUM(I14:I25)</f>
        <v>216</v>
      </c>
      <c r="J26" s="34"/>
      <c r="K26" s="34">
        <f>SUM(K14:K25)</f>
        <v>54</v>
      </c>
      <c r="L26" s="34">
        <f>SUM(L14:L25)</f>
        <v>360</v>
      </c>
      <c r="M26" s="34">
        <f>SUM(M14:M25)</f>
        <v>8</v>
      </c>
      <c r="N26" s="34">
        <f>SUM(N14:N25)</f>
        <v>8</v>
      </c>
      <c r="O26" s="34">
        <v>2</v>
      </c>
      <c r="P26" s="34">
        <f>SUM(P14:P25)</f>
        <v>2</v>
      </c>
      <c r="Q26" s="77"/>
      <c r="R26" s="77"/>
      <c r="S26" s="77"/>
      <c r="T26" s="77"/>
      <c r="U26" s="77"/>
      <c r="V26" s="77"/>
      <c r="W26" s="74"/>
      <c r="X26" s="49"/>
      <c r="Y26" s="51"/>
    </row>
    <row r="27" spans="1:25" s="14" customFormat="1" ht="11.4" customHeight="1" x14ac:dyDescent="0.3">
      <c r="A27" s="162" t="s">
        <v>89</v>
      </c>
      <c r="B27" s="162"/>
      <c r="C27" s="162"/>
      <c r="D27" s="162"/>
      <c r="E27" s="162"/>
      <c r="F27" s="162"/>
      <c r="G27" s="162"/>
      <c r="H27" s="162"/>
      <c r="I27" s="162"/>
      <c r="J27" s="162"/>
      <c r="K27" s="162"/>
      <c r="L27" s="162"/>
      <c r="M27" s="162"/>
      <c r="N27" s="162"/>
      <c r="O27" s="162"/>
      <c r="P27" s="162"/>
      <c r="Q27" s="162"/>
      <c r="R27" s="162"/>
      <c r="S27" s="162"/>
      <c r="T27" s="162"/>
      <c r="U27" s="162"/>
      <c r="V27" s="162"/>
      <c r="W27" s="162"/>
      <c r="X27" s="162"/>
      <c r="Y27" s="162"/>
    </row>
    <row r="28" spans="1:25" s="14" customFormat="1" ht="10.95" customHeight="1" x14ac:dyDescent="0.3">
      <c r="A28" s="49" t="s">
        <v>80</v>
      </c>
      <c r="B28" s="53" t="s">
        <v>13</v>
      </c>
      <c r="C28" s="53"/>
      <c r="D28" s="53"/>
      <c r="E28" s="49">
        <v>6</v>
      </c>
      <c r="F28" s="49">
        <v>180</v>
      </c>
      <c r="G28" s="49">
        <v>90</v>
      </c>
      <c r="H28" s="49">
        <v>36</v>
      </c>
      <c r="I28" s="49">
        <v>36</v>
      </c>
      <c r="J28" s="49">
        <v>18</v>
      </c>
      <c r="K28" s="49"/>
      <c r="L28" s="49">
        <v>90</v>
      </c>
      <c r="M28" s="80"/>
      <c r="N28" s="80"/>
      <c r="O28" s="80"/>
      <c r="P28" s="80"/>
      <c r="Q28" s="80"/>
      <c r="R28" s="80"/>
      <c r="S28" s="80">
        <f>SUM(S30:S31)</f>
        <v>0</v>
      </c>
      <c r="T28" s="80">
        <f>SUM(T30:T31)</f>
        <v>0</v>
      </c>
      <c r="U28" s="80">
        <f>SUM(U30:U31)</f>
        <v>0</v>
      </c>
      <c r="V28" s="80">
        <f>SUM(V30:V31)</f>
        <v>0</v>
      </c>
      <c r="W28" s="75"/>
      <c r="X28" s="52">
        <f>SUM(X30:X31)</f>
        <v>0</v>
      </c>
      <c r="Y28" s="52"/>
    </row>
    <row r="29" spans="1:25" s="14" customFormat="1" ht="10.95" customHeight="1" x14ac:dyDescent="0.3">
      <c r="A29" s="49" t="s">
        <v>81</v>
      </c>
      <c r="B29" s="26" t="s">
        <v>238</v>
      </c>
      <c r="C29" s="26"/>
      <c r="D29" s="26">
        <v>2</v>
      </c>
      <c r="E29" s="52">
        <v>2</v>
      </c>
      <c r="F29" s="52">
        <v>60</v>
      </c>
      <c r="G29" s="52">
        <v>30</v>
      </c>
      <c r="H29" s="52">
        <v>12</v>
      </c>
      <c r="I29" s="52">
        <v>18</v>
      </c>
      <c r="J29" s="49"/>
      <c r="K29" s="49"/>
      <c r="L29" s="52">
        <v>30</v>
      </c>
      <c r="M29" s="80"/>
      <c r="N29" s="80">
        <v>2</v>
      </c>
      <c r="O29" s="80"/>
      <c r="P29" s="80"/>
      <c r="Q29" s="80"/>
      <c r="R29" s="80"/>
      <c r="S29" s="80"/>
      <c r="T29" s="80"/>
      <c r="U29" s="80"/>
      <c r="V29" s="80"/>
      <c r="W29" s="75"/>
      <c r="X29" s="52"/>
      <c r="Y29" s="52">
        <v>2</v>
      </c>
    </row>
    <row r="30" spans="1:25" ht="12.6" customHeight="1" x14ac:dyDescent="0.25">
      <c r="A30" s="49" t="s">
        <v>82</v>
      </c>
      <c r="B30" s="26" t="s">
        <v>159</v>
      </c>
      <c r="C30" s="26"/>
      <c r="D30" s="26">
        <v>2</v>
      </c>
      <c r="E30" s="52">
        <v>2</v>
      </c>
      <c r="F30" s="52">
        <f>E30*30</f>
        <v>60</v>
      </c>
      <c r="G30" s="52">
        <f>F30/2</f>
        <v>30</v>
      </c>
      <c r="H30" s="52">
        <v>12</v>
      </c>
      <c r="I30" s="52"/>
      <c r="J30" s="52">
        <v>18</v>
      </c>
      <c r="K30" s="36"/>
      <c r="L30" s="36">
        <f>F30-G30</f>
        <v>30</v>
      </c>
      <c r="M30" s="80">
        <v>2</v>
      </c>
      <c r="N30" s="80"/>
      <c r="O30" s="80"/>
      <c r="P30" s="80"/>
      <c r="Q30" s="80"/>
      <c r="R30" s="80"/>
      <c r="S30" s="80"/>
      <c r="T30" s="80"/>
      <c r="U30" s="80"/>
      <c r="V30" s="80"/>
      <c r="W30" s="75"/>
      <c r="X30" s="52"/>
      <c r="Y30" s="52">
        <v>1</v>
      </c>
    </row>
    <row r="31" spans="1:25" ht="11.4" customHeight="1" x14ac:dyDescent="0.25">
      <c r="A31" s="49" t="s">
        <v>83</v>
      </c>
      <c r="B31" s="26" t="s">
        <v>239</v>
      </c>
      <c r="C31" s="26">
        <v>2</v>
      </c>
      <c r="D31" s="26"/>
      <c r="E31" s="52">
        <v>2</v>
      </c>
      <c r="F31" s="52">
        <f>E31*30</f>
        <v>60</v>
      </c>
      <c r="G31" s="52">
        <f>F31/2</f>
        <v>30</v>
      </c>
      <c r="H31" s="52">
        <v>12</v>
      </c>
      <c r="I31" s="52">
        <v>18</v>
      </c>
      <c r="J31" s="52"/>
      <c r="K31" s="36"/>
      <c r="L31" s="36">
        <v>30</v>
      </c>
      <c r="M31" s="80">
        <v>2</v>
      </c>
      <c r="N31" s="80"/>
      <c r="O31" s="80"/>
      <c r="P31" s="80"/>
      <c r="Q31" s="80"/>
      <c r="R31" s="80"/>
      <c r="S31" s="80"/>
      <c r="T31" s="80"/>
      <c r="U31" s="80"/>
      <c r="V31" s="80"/>
      <c r="W31" s="75"/>
      <c r="X31" s="52"/>
      <c r="Y31" s="52">
        <v>1</v>
      </c>
    </row>
    <row r="32" spans="1:25" ht="13.5" customHeight="1" x14ac:dyDescent="0.25">
      <c r="A32" s="35"/>
      <c r="B32" s="53" t="s">
        <v>16</v>
      </c>
      <c r="C32" s="53"/>
      <c r="D32" s="53"/>
      <c r="E32" s="49">
        <v>4</v>
      </c>
      <c r="F32" s="49">
        <v>120</v>
      </c>
      <c r="G32" s="49">
        <v>60</v>
      </c>
      <c r="H32" s="49">
        <v>24</v>
      </c>
      <c r="I32" s="49"/>
      <c r="J32" s="49"/>
      <c r="K32" s="49">
        <v>36</v>
      </c>
      <c r="L32" s="34">
        <v>60</v>
      </c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75"/>
      <c r="X32" s="52"/>
      <c r="Y32" s="52"/>
    </row>
    <row r="33" spans="1:25" x14ac:dyDescent="0.25">
      <c r="A33" s="51" t="s">
        <v>84</v>
      </c>
      <c r="B33" s="53" t="s">
        <v>14</v>
      </c>
      <c r="C33" s="53"/>
      <c r="D33" s="53"/>
      <c r="E33" s="49">
        <v>2</v>
      </c>
      <c r="F33" s="49">
        <v>60</v>
      </c>
      <c r="G33" s="49"/>
      <c r="H33" s="49"/>
      <c r="I33" s="49"/>
      <c r="J33" s="49"/>
      <c r="K33" s="49"/>
      <c r="L33" s="49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75"/>
      <c r="X33" s="52"/>
      <c r="Y33" s="52"/>
    </row>
    <row r="34" spans="1:25" x14ac:dyDescent="0.25">
      <c r="A34" s="35" t="s">
        <v>85</v>
      </c>
      <c r="B34" s="26" t="s">
        <v>248</v>
      </c>
      <c r="C34" s="26">
        <v>1</v>
      </c>
      <c r="D34" s="26">
        <v>1</v>
      </c>
      <c r="E34" s="52">
        <v>2</v>
      </c>
      <c r="F34" s="52">
        <f>E34*30</f>
        <v>60</v>
      </c>
      <c r="G34" s="36">
        <f>F34/2</f>
        <v>30</v>
      </c>
      <c r="H34" s="52">
        <v>12</v>
      </c>
      <c r="I34" s="52"/>
      <c r="J34" s="36"/>
      <c r="K34" s="36">
        <v>18</v>
      </c>
      <c r="L34" s="36">
        <v>30</v>
      </c>
      <c r="M34" s="80"/>
      <c r="N34" s="80"/>
      <c r="O34" s="57"/>
      <c r="P34" s="33"/>
      <c r="Q34" s="80">
        <v>2</v>
      </c>
      <c r="R34" s="80"/>
      <c r="S34" s="80"/>
      <c r="T34" s="80"/>
      <c r="U34" s="80"/>
      <c r="V34" s="80"/>
      <c r="W34" s="75"/>
      <c r="X34" s="52"/>
      <c r="Y34" s="52">
        <v>5</v>
      </c>
    </row>
    <row r="35" spans="1:25" x14ac:dyDescent="0.25">
      <c r="A35" s="51" t="s">
        <v>86</v>
      </c>
      <c r="B35" s="53" t="s">
        <v>15</v>
      </c>
      <c r="C35" s="53"/>
      <c r="D35" s="53"/>
      <c r="E35" s="49">
        <v>2</v>
      </c>
      <c r="F35" s="49"/>
      <c r="G35" s="49"/>
      <c r="H35" s="49"/>
      <c r="I35" s="52"/>
      <c r="J35" s="36"/>
      <c r="K35" s="49"/>
      <c r="L35" s="49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75"/>
      <c r="X35" s="52"/>
      <c r="Y35" s="52"/>
    </row>
    <row r="36" spans="1:25" ht="37.200000000000003" customHeight="1" x14ac:dyDescent="0.25">
      <c r="A36" s="35" t="s">
        <v>87</v>
      </c>
      <c r="B36" s="38" t="s">
        <v>252</v>
      </c>
      <c r="C36" s="38"/>
      <c r="D36" s="38"/>
      <c r="E36" s="52">
        <v>2</v>
      </c>
      <c r="F36" s="52">
        <f>E36*30</f>
        <v>60</v>
      </c>
      <c r="G36" s="36">
        <f>F36/2</f>
        <v>30</v>
      </c>
      <c r="H36" s="52">
        <v>12</v>
      </c>
      <c r="I36" s="52"/>
      <c r="J36" s="36"/>
      <c r="K36" s="36">
        <v>18</v>
      </c>
      <c r="L36" s="36">
        <v>30</v>
      </c>
      <c r="M36" s="80">
        <v>2</v>
      </c>
      <c r="N36" s="80"/>
      <c r="O36" s="33"/>
      <c r="P36" s="80"/>
      <c r="Q36" s="80"/>
      <c r="R36" s="80"/>
      <c r="S36" s="80"/>
      <c r="T36" s="80"/>
      <c r="U36" s="80"/>
      <c r="V36" s="80"/>
      <c r="W36" s="75"/>
      <c r="X36" s="52"/>
      <c r="Y36" s="52">
        <v>1</v>
      </c>
    </row>
    <row r="37" spans="1:25" x14ac:dyDescent="0.25">
      <c r="A37" s="52"/>
      <c r="B37" s="53" t="s">
        <v>50</v>
      </c>
      <c r="C37" s="53"/>
      <c r="D37" s="53"/>
      <c r="E37" s="49">
        <v>10</v>
      </c>
      <c r="F37" s="49">
        <v>300</v>
      </c>
      <c r="G37" s="49">
        <v>150</v>
      </c>
      <c r="H37" s="49">
        <v>60</v>
      </c>
      <c r="I37" s="49">
        <v>36</v>
      </c>
      <c r="J37" s="49">
        <v>18</v>
      </c>
      <c r="K37" s="49">
        <v>36</v>
      </c>
      <c r="L37" s="49">
        <v>150</v>
      </c>
      <c r="M37" s="77">
        <v>4</v>
      </c>
      <c r="N37" s="77">
        <v>2</v>
      </c>
      <c r="O37" s="77"/>
      <c r="P37" s="77"/>
      <c r="Q37" s="77"/>
      <c r="R37" s="77"/>
      <c r="S37" s="80"/>
      <c r="T37" s="80"/>
      <c r="U37" s="80"/>
      <c r="V37" s="80"/>
      <c r="W37" s="75"/>
      <c r="X37" s="52"/>
      <c r="Y37" s="52"/>
    </row>
    <row r="38" spans="1:25" ht="12.6" customHeight="1" x14ac:dyDescent="0.25">
      <c r="A38" s="162" t="s">
        <v>166</v>
      </c>
      <c r="B38" s="162"/>
      <c r="C38" s="162"/>
      <c r="D38" s="162"/>
      <c r="E38" s="162"/>
      <c r="F38" s="162"/>
      <c r="G38" s="162"/>
      <c r="H38" s="162"/>
      <c r="I38" s="162"/>
      <c r="J38" s="162"/>
      <c r="K38" s="162"/>
      <c r="L38" s="162"/>
      <c r="M38" s="162"/>
      <c r="N38" s="162"/>
      <c r="O38" s="162"/>
      <c r="P38" s="162"/>
      <c r="Q38" s="162"/>
      <c r="R38" s="162"/>
      <c r="S38" s="162"/>
      <c r="T38" s="162"/>
      <c r="U38" s="162"/>
      <c r="V38" s="162"/>
      <c r="W38" s="162"/>
      <c r="X38" s="162"/>
      <c r="Y38" s="162"/>
    </row>
    <row r="39" spans="1:25" ht="15.75" customHeight="1" x14ac:dyDescent="0.25">
      <c r="A39" s="49" t="s">
        <v>90</v>
      </c>
      <c r="B39" s="53" t="s">
        <v>13</v>
      </c>
      <c r="C39" s="53"/>
      <c r="D39" s="53"/>
      <c r="E39" s="49">
        <v>154</v>
      </c>
      <c r="F39" s="49">
        <v>4620</v>
      </c>
      <c r="G39" s="49"/>
      <c r="H39" s="49"/>
      <c r="I39" s="49"/>
      <c r="J39" s="49"/>
      <c r="K39" s="49">
        <f>SUM(K40:K54)</f>
        <v>0</v>
      </c>
      <c r="L39" s="49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4"/>
      <c r="X39" s="49"/>
      <c r="Y39" s="51"/>
    </row>
    <row r="40" spans="1:25" ht="11.4" customHeight="1" x14ac:dyDescent="0.25">
      <c r="A40" s="49" t="s">
        <v>91</v>
      </c>
      <c r="B40" s="26" t="s">
        <v>71</v>
      </c>
      <c r="C40" s="26">
        <v>9</v>
      </c>
      <c r="D40" s="26">
        <v>3</v>
      </c>
      <c r="E40" s="52">
        <v>12</v>
      </c>
      <c r="F40" s="52">
        <f>E40*30</f>
        <v>360</v>
      </c>
      <c r="G40" s="52">
        <v>180</v>
      </c>
      <c r="H40" s="52">
        <v>72</v>
      </c>
      <c r="I40" s="52">
        <v>20</v>
      </c>
      <c r="J40" s="36">
        <v>88</v>
      </c>
      <c r="K40" s="36"/>
      <c r="L40" s="36">
        <v>180</v>
      </c>
      <c r="M40" s="80">
        <v>6</v>
      </c>
      <c r="N40" s="80">
        <v>6</v>
      </c>
      <c r="O40" s="80"/>
      <c r="P40" s="80"/>
      <c r="Q40" s="80"/>
      <c r="R40" s="80"/>
      <c r="S40" s="80"/>
      <c r="T40" s="80"/>
      <c r="U40" s="80"/>
      <c r="V40" s="80"/>
      <c r="W40" s="75"/>
      <c r="X40" s="52"/>
      <c r="Y40" s="35" t="s">
        <v>47</v>
      </c>
    </row>
    <row r="41" spans="1:25" ht="10.95" customHeight="1" x14ac:dyDescent="0.25">
      <c r="A41" s="49" t="s">
        <v>92</v>
      </c>
      <c r="B41" s="26" t="s">
        <v>51</v>
      </c>
      <c r="C41" s="26">
        <v>8</v>
      </c>
      <c r="D41" s="26"/>
      <c r="E41" s="52">
        <v>8</v>
      </c>
      <c r="F41" s="52">
        <v>240</v>
      </c>
      <c r="G41" s="52">
        <v>120</v>
      </c>
      <c r="H41" s="52">
        <v>48</v>
      </c>
      <c r="I41" s="52"/>
      <c r="J41" s="52">
        <v>72</v>
      </c>
      <c r="K41" s="52"/>
      <c r="L41" s="36">
        <v>120</v>
      </c>
      <c r="M41" s="80">
        <v>5</v>
      </c>
      <c r="N41" s="80">
        <v>3</v>
      </c>
      <c r="O41" s="80"/>
      <c r="P41" s="80"/>
      <c r="Q41" s="80"/>
      <c r="R41" s="80"/>
      <c r="S41" s="80"/>
      <c r="T41" s="80"/>
      <c r="U41" s="80"/>
      <c r="V41" s="80"/>
      <c r="W41" s="75"/>
      <c r="X41" s="52"/>
      <c r="Y41" s="52">
        <v>1.2</v>
      </c>
    </row>
    <row r="42" spans="1:25" ht="11.4" customHeight="1" x14ac:dyDescent="0.25">
      <c r="A42" s="49" t="s">
        <v>93</v>
      </c>
      <c r="B42" s="26" t="s">
        <v>139</v>
      </c>
      <c r="C42" s="26">
        <v>1</v>
      </c>
      <c r="D42" s="26">
        <v>3</v>
      </c>
      <c r="E42" s="52">
        <v>9</v>
      </c>
      <c r="F42" s="52">
        <v>270</v>
      </c>
      <c r="G42" s="52">
        <v>135</v>
      </c>
      <c r="H42" s="52">
        <v>54</v>
      </c>
      <c r="I42" s="52"/>
      <c r="J42" s="36">
        <v>81</v>
      </c>
      <c r="K42" s="36"/>
      <c r="L42" s="36">
        <v>135</v>
      </c>
      <c r="M42" s="80"/>
      <c r="N42" s="80"/>
      <c r="O42" s="80"/>
      <c r="P42" s="80">
        <v>4</v>
      </c>
      <c r="Q42" s="80">
        <v>5</v>
      </c>
      <c r="R42" s="80"/>
      <c r="S42" s="80"/>
      <c r="T42" s="80"/>
      <c r="U42" s="80"/>
      <c r="V42" s="80"/>
      <c r="W42" s="75"/>
      <c r="X42" s="52"/>
      <c r="Y42" s="35" t="s">
        <v>296</v>
      </c>
    </row>
    <row r="43" spans="1:25" ht="12" customHeight="1" x14ac:dyDescent="0.25">
      <c r="A43" s="49" t="s">
        <v>94</v>
      </c>
      <c r="B43" s="26" t="s">
        <v>52</v>
      </c>
      <c r="C43" s="26"/>
      <c r="D43" s="26">
        <v>3</v>
      </c>
      <c r="E43" s="52">
        <v>8</v>
      </c>
      <c r="F43" s="52">
        <v>240</v>
      </c>
      <c r="G43" s="52">
        <v>120</v>
      </c>
      <c r="H43" s="52">
        <v>48</v>
      </c>
      <c r="I43" s="52"/>
      <c r="J43" s="36">
        <v>72</v>
      </c>
      <c r="K43" s="36"/>
      <c r="L43" s="36">
        <v>120</v>
      </c>
      <c r="M43" s="80"/>
      <c r="N43" s="80"/>
      <c r="O43" s="80"/>
      <c r="P43" s="80"/>
      <c r="Q43" s="80"/>
      <c r="R43" s="80">
        <v>4</v>
      </c>
      <c r="S43" s="80">
        <v>4</v>
      </c>
      <c r="T43" s="80"/>
      <c r="U43" s="80"/>
      <c r="V43" s="80"/>
      <c r="W43" s="75"/>
      <c r="X43" s="52"/>
      <c r="Y43" s="35" t="s">
        <v>311</v>
      </c>
    </row>
    <row r="44" spans="1:25" ht="16.5" customHeight="1" x14ac:dyDescent="0.25">
      <c r="A44" s="49" t="s">
        <v>95</v>
      </c>
      <c r="B44" s="26" t="s">
        <v>53</v>
      </c>
      <c r="C44" s="26"/>
      <c r="D44" s="26"/>
      <c r="E44" s="52">
        <v>6</v>
      </c>
      <c r="F44" s="52">
        <v>180</v>
      </c>
      <c r="G44" s="52">
        <v>90</v>
      </c>
      <c r="H44" s="52">
        <v>36</v>
      </c>
      <c r="I44" s="52"/>
      <c r="J44" s="52">
        <v>54</v>
      </c>
      <c r="K44" s="52"/>
      <c r="L44" s="36">
        <v>90</v>
      </c>
      <c r="M44" s="80"/>
      <c r="N44" s="80"/>
      <c r="O44" s="80"/>
      <c r="P44" s="33"/>
      <c r="Q44" s="80"/>
      <c r="R44" s="80">
        <v>6</v>
      </c>
      <c r="S44" s="80"/>
      <c r="T44" s="80"/>
      <c r="U44" s="80"/>
      <c r="V44" s="80"/>
      <c r="W44" s="75"/>
      <c r="X44" s="52"/>
      <c r="Y44" s="35" t="s">
        <v>35</v>
      </c>
    </row>
    <row r="45" spans="1:25" s="12" customFormat="1" ht="12.6" customHeight="1" x14ac:dyDescent="0.25">
      <c r="A45" s="49" t="s">
        <v>96</v>
      </c>
      <c r="B45" s="26" t="s">
        <v>194</v>
      </c>
      <c r="C45" s="26"/>
      <c r="D45" s="26"/>
      <c r="E45" s="52">
        <v>4</v>
      </c>
      <c r="F45" s="52">
        <v>120</v>
      </c>
      <c r="G45" s="52">
        <v>60</v>
      </c>
      <c r="H45" s="52">
        <v>24</v>
      </c>
      <c r="I45" s="52"/>
      <c r="J45" s="36">
        <v>36</v>
      </c>
      <c r="K45" s="36"/>
      <c r="L45" s="36">
        <v>60</v>
      </c>
      <c r="M45" s="80"/>
      <c r="N45" s="80"/>
      <c r="O45" s="80"/>
      <c r="P45" s="80"/>
      <c r="Q45" s="80"/>
      <c r="R45" s="80"/>
      <c r="S45" s="80">
        <v>4</v>
      </c>
      <c r="T45" s="80"/>
      <c r="U45" s="80"/>
      <c r="V45" s="80"/>
      <c r="W45" s="75"/>
      <c r="X45" s="52"/>
      <c r="Y45" s="35" t="s">
        <v>35</v>
      </c>
    </row>
    <row r="46" spans="1:25" s="12" customFormat="1" ht="12" customHeight="1" x14ac:dyDescent="0.25">
      <c r="A46" s="49" t="s">
        <v>97</v>
      </c>
      <c r="B46" s="26" t="s">
        <v>241</v>
      </c>
      <c r="C46" s="26"/>
      <c r="D46" s="26"/>
      <c r="E46" s="52">
        <v>4</v>
      </c>
      <c r="F46" s="52">
        <v>120</v>
      </c>
      <c r="G46" s="52">
        <v>60</v>
      </c>
      <c r="H46" s="52">
        <v>24</v>
      </c>
      <c r="I46" s="52"/>
      <c r="J46" s="52">
        <v>36</v>
      </c>
      <c r="K46" s="52"/>
      <c r="L46" s="36">
        <v>60</v>
      </c>
      <c r="M46" s="80"/>
      <c r="N46" s="80"/>
      <c r="O46" s="80"/>
      <c r="Q46" s="80"/>
      <c r="R46" s="80"/>
      <c r="S46" s="80">
        <v>4</v>
      </c>
      <c r="T46" s="80"/>
      <c r="U46" s="80"/>
      <c r="V46" s="80"/>
      <c r="W46" s="75"/>
      <c r="X46" s="52"/>
      <c r="Y46" s="35" t="s">
        <v>35</v>
      </c>
    </row>
    <row r="47" spans="1:25" s="12" customFormat="1" ht="13.2" customHeight="1" x14ac:dyDescent="0.25">
      <c r="A47" s="49" t="s">
        <v>98</v>
      </c>
      <c r="B47" s="26" t="s">
        <v>54</v>
      </c>
      <c r="C47" s="26"/>
      <c r="D47" s="26">
        <v>2</v>
      </c>
      <c r="E47" s="52">
        <v>5</v>
      </c>
      <c r="F47" s="52">
        <v>150</v>
      </c>
      <c r="G47" s="52">
        <v>75</v>
      </c>
      <c r="H47" s="52">
        <v>30</v>
      </c>
      <c r="I47" s="52"/>
      <c r="J47" s="36">
        <v>45</v>
      </c>
      <c r="K47" s="36"/>
      <c r="L47" s="36">
        <v>75</v>
      </c>
      <c r="M47" s="80"/>
      <c r="N47" s="80"/>
      <c r="O47" s="80"/>
      <c r="P47" s="80"/>
      <c r="Q47" s="80">
        <v>5</v>
      </c>
      <c r="R47" s="80"/>
      <c r="S47" s="80"/>
      <c r="T47" s="80"/>
      <c r="U47" s="80"/>
      <c r="V47" s="80"/>
      <c r="W47" s="75"/>
      <c r="X47" s="52"/>
      <c r="Y47" s="35" t="s">
        <v>36</v>
      </c>
    </row>
    <row r="48" spans="1:25" s="12" customFormat="1" ht="12" customHeight="1" x14ac:dyDescent="0.25">
      <c r="A48" s="49" t="s">
        <v>99</v>
      </c>
      <c r="B48" s="26" t="s">
        <v>134</v>
      </c>
      <c r="C48" s="26"/>
      <c r="D48" s="26"/>
      <c r="E48" s="52">
        <v>3</v>
      </c>
      <c r="F48" s="52">
        <v>90</v>
      </c>
      <c r="G48" s="52">
        <v>45</v>
      </c>
      <c r="H48" s="52">
        <v>18</v>
      </c>
      <c r="I48" s="52"/>
      <c r="J48" s="36">
        <v>27</v>
      </c>
      <c r="K48" s="36"/>
      <c r="L48" s="36">
        <v>45</v>
      </c>
      <c r="M48" s="80"/>
      <c r="N48" s="80"/>
      <c r="O48" s="80"/>
      <c r="P48" s="80"/>
      <c r="Q48" s="80"/>
      <c r="R48" s="80"/>
      <c r="S48" s="80">
        <v>3</v>
      </c>
      <c r="T48" s="80"/>
      <c r="U48" s="80"/>
      <c r="V48" s="33"/>
      <c r="W48" s="75"/>
      <c r="X48" s="33"/>
      <c r="Y48" s="35" t="s">
        <v>35</v>
      </c>
    </row>
    <row r="49" spans="1:25" s="12" customFormat="1" ht="13.2" customHeight="1" x14ac:dyDescent="0.25">
      <c r="A49" s="49" t="s">
        <v>100</v>
      </c>
      <c r="B49" s="26" t="s">
        <v>55</v>
      </c>
      <c r="C49" s="26">
        <v>3</v>
      </c>
      <c r="D49" s="26"/>
      <c r="E49" s="52">
        <v>3</v>
      </c>
      <c r="F49" s="52">
        <v>90</v>
      </c>
      <c r="G49" s="52">
        <v>45</v>
      </c>
      <c r="H49" s="52">
        <v>18</v>
      </c>
      <c r="I49" s="52">
        <v>27</v>
      </c>
      <c r="J49" s="36"/>
      <c r="K49" s="36"/>
      <c r="L49" s="36">
        <v>45</v>
      </c>
      <c r="M49" s="80"/>
      <c r="N49" s="80"/>
      <c r="O49" s="80"/>
      <c r="P49" s="80">
        <v>3</v>
      </c>
      <c r="Q49" s="80"/>
      <c r="R49" s="80"/>
      <c r="S49" s="80"/>
      <c r="T49" s="80"/>
      <c r="U49" s="80"/>
      <c r="V49" s="80"/>
      <c r="W49" s="75"/>
      <c r="X49" s="52"/>
      <c r="Y49" s="35" t="s">
        <v>17</v>
      </c>
    </row>
    <row r="50" spans="1:25" s="12" customFormat="1" ht="12" customHeight="1" x14ac:dyDescent="0.25">
      <c r="A50" s="49" t="s">
        <v>101</v>
      </c>
      <c r="B50" s="26" t="s">
        <v>56</v>
      </c>
      <c r="C50" s="26">
        <v>3</v>
      </c>
      <c r="D50" s="26">
        <v>3</v>
      </c>
      <c r="E50" s="52">
        <v>6</v>
      </c>
      <c r="F50" s="52">
        <v>180</v>
      </c>
      <c r="G50" s="52">
        <v>90</v>
      </c>
      <c r="H50" s="52">
        <v>36</v>
      </c>
      <c r="I50" s="52">
        <v>44</v>
      </c>
      <c r="J50" s="36">
        <v>10</v>
      </c>
      <c r="K50" s="36"/>
      <c r="L50" s="36">
        <v>90</v>
      </c>
      <c r="M50" s="80"/>
      <c r="N50" s="80"/>
      <c r="O50" s="80"/>
      <c r="P50" s="80">
        <v>6</v>
      </c>
      <c r="Q50" s="80"/>
      <c r="R50" s="80"/>
      <c r="S50" s="80"/>
      <c r="T50" s="80"/>
      <c r="U50" s="80"/>
      <c r="V50" s="80"/>
      <c r="W50" s="75"/>
      <c r="X50" s="52"/>
      <c r="Y50" s="35" t="s">
        <v>17</v>
      </c>
    </row>
    <row r="51" spans="1:25" s="12" customFormat="1" ht="25.2" customHeight="1" x14ac:dyDescent="0.25">
      <c r="A51" s="49" t="s">
        <v>102</v>
      </c>
      <c r="B51" s="26" t="s">
        <v>57</v>
      </c>
      <c r="C51" s="26"/>
      <c r="D51" s="26">
        <v>4</v>
      </c>
      <c r="E51" s="52">
        <v>4</v>
      </c>
      <c r="F51" s="52">
        <v>120</v>
      </c>
      <c r="G51" s="52">
        <v>60</v>
      </c>
      <c r="H51" s="52">
        <v>24</v>
      </c>
      <c r="I51" s="52"/>
      <c r="J51" s="36">
        <v>36</v>
      </c>
      <c r="K51" s="36"/>
      <c r="L51" s="36">
        <v>60</v>
      </c>
      <c r="M51" s="80"/>
      <c r="N51" s="80"/>
      <c r="O51" s="80"/>
      <c r="P51" s="80"/>
      <c r="Q51" s="80">
        <v>4</v>
      </c>
      <c r="R51" s="80"/>
      <c r="S51" s="80"/>
      <c r="T51" s="80"/>
      <c r="U51" s="80"/>
      <c r="V51" s="80"/>
      <c r="W51" s="75"/>
      <c r="X51" s="52"/>
      <c r="Y51" s="35" t="s">
        <v>36</v>
      </c>
    </row>
    <row r="52" spans="1:25" s="12" customFormat="1" ht="9.6" customHeight="1" x14ac:dyDescent="0.25">
      <c r="A52" s="49" t="s">
        <v>103</v>
      </c>
      <c r="B52" s="26" t="s">
        <v>58</v>
      </c>
      <c r="C52" s="26"/>
      <c r="D52" s="26">
        <v>2</v>
      </c>
      <c r="E52" s="52">
        <v>3</v>
      </c>
      <c r="F52" s="52">
        <v>90</v>
      </c>
      <c r="G52" s="52">
        <v>45</v>
      </c>
      <c r="H52" s="52">
        <v>18</v>
      </c>
      <c r="I52" s="52"/>
      <c r="J52" s="36">
        <v>27</v>
      </c>
      <c r="K52" s="36"/>
      <c r="L52" s="36">
        <v>45</v>
      </c>
      <c r="M52" s="80"/>
      <c r="N52" s="80"/>
      <c r="O52" s="80"/>
      <c r="P52" s="80"/>
      <c r="Q52" s="80"/>
      <c r="R52" s="80"/>
      <c r="S52" s="80">
        <v>3</v>
      </c>
      <c r="T52" s="80"/>
      <c r="U52" s="80"/>
      <c r="V52" s="80"/>
      <c r="W52" s="75"/>
      <c r="X52" s="52"/>
      <c r="Y52" s="35" t="s">
        <v>35</v>
      </c>
    </row>
    <row r="53" spans="1:25" s="12" customFormat="1" ht="10.95" customHeight="1" x14ac:dyDescent="0.25">
      <c r="A53" s="49" t="s">
        <v>104</v>
      </c>
      <c r="B53" s="26" t="s">
        <v>240</v>
      </c>
      <c r="C53" s="26"/>
      <c r="D53" s="26"/>
      <c r="E53" s="52">
        <v>4</v>
      </c>
      <c r="F53" s="52">
        <v>120</v>
      </c>
      <c r="G53" s="52">
        <v>60</v>
      </c>
      <c r="H53" s="52">
        <v>24</v>
      </c>
      <c r="I53" s="52"/>
      <c r="J53" s="36">
        <v>36</v>
      </c>
      <c r="K53" s="36"/>
      <c r="L53" s="36">
        <v>60</v>
      </c>
      <c r="M53" s="80"/>
      <c r="N53" s="80"/>
      <c r="O53" s="80"/>
      <c r="P53" s="80"/>
      <c r="Q53" s="80"/>
      <c r="R53" s="80">
        <v>4</v>
      </c>
      <c r="S53" s="80"/>
      <c r="T53" s="80"/>
      <c r="U53" s="80"/>
      <c r="V53" s="80"/>
      <c r="W53" s="75"/>
      <c r="X53" s="52"/>
      <c r="Y53" s="35" t="s">
        <v>34</v>
      </c>
    </row>
    <row r="54" spans="1:25" s="12" customFormat="1" ht="24" customHeight="1" x14ac:dyDescent="0.25">
      <c r="A54" s="49" t="s">
        <v>105</v>
      </c>
      <c r="B54" s="26" t="s">
        <v>195</v>
      </c>
      <c r="C54" s="26"/>
      <c r="D54" s="26">
        <v>2</v>
      </c>
      <c r="E54" s="52">
        <v>6</v>
      </c>
      <c r="F54" s="52">
        <v>180</v>
      </c>
      <c r="G54" s="52">
        <v>90</v>
      </c>
      <c r="H54" s="52">
        <v>36</v>
      </c>
      <c r="I54" s="52"/>
      <c r="J54" s="36">
        <v>54</v>
      </c>
      <c r="K54" s="36"/>
      <c r="L54" s="36">
        <v>90</v>
      </c>
      <c r="M54" s="80"/>
      <c r="N54" s="80"/>
      <c r="O54" s="80"/>
      <c r="P54" s="80"/>
      <c r="Q54" s="80"/>
      <c r="R54" s="80"/>
      <c r="S54" s="80">
        <v>4</v>
      </c>
      <c r="T54" s="80">
        <v>2</v>
      </c>
      <c r="U54" s="80"/>
      <c r="V54" s="80"/>
      <c r="W54" s="75"/>
      <c r="X54" s="52"/>
      <c r="Y54" s="35" t="s">
        <v>68</v>
      </c>
    </row>
    <row r="55" spans="1:25" ht="17.399999999999999" customHeight="1" x14ac:dyDescent="0.25">
      <c r="A55" s="49" t="s">
        <v>106</v>
      </c>
      <c r="B55" s="26" t="s">
        <v>59</v>
      </c>
      <c r="C55" s="26"/>
      <c r="D55" s="26">
        <v>4</v>
      </c>
      <c r="E55" s="52">
        <v>10</v>
      </c>
      <c r="F55" s="52">
        <v>300</v>
      </c>
      <c r="G55" s="52">
        <v>150</v>
      </c>
      <c r="H55" s="52">
        <v>60</v>
      </c>
      <c r="I55" s="52">
        <v>10</v>
      </c>
      <c r="J55" s="36">
        <v>80</v>
      </c>
      <c r="K55" s="36"/>
      <c r="L55" s="36">
        <v>150</v>
      </c>
      <c r="M55" s="80"/>
      <c r="N55" s="33"/>
      <c r="O55" s="80"/>
      <c r="P55" s="80"/>
      <c r="Q55" s="33"/>
      <c r="R55" s="80"/>
      <c r="S55" s="33"/>
      <c r="T55" s="80"/>
      <c r="U55" s="80"/>
      <c r="V55" s="80">
        <v>5</v>
      </c>
      <c r="W55" s="75">
        <v>2</v>
      </c>
      <c r="X55" s="75">
        <v>3</v>
      </c>
      <c r="Y55" s="35" t="s">
        <v>312</v>
      </c>
    </row>
    <row r="56" spans="1:25" ht="24" customHeight="1" x14ac:dyDescent="0.25">
      <c r="A56" s="49" t="s">
        <v>107</v>
      </c>
      <c r="B56" s="26" t="s">
        <v>60</v>
      </c>
      <c r="C56" s="26"/>
      <c r="D56" s="26"/>
      <c r="E56" s="52">
        <v>4</v>
      </c>
      <c r="F56" s="52">
        <v>120</v>
      </c>
      <c r="G56" s="52">
        <v>60</v>
      </c>
      <c r="H56" s="52">
        <v>24</v>
      </c>
      <c r="I56" s="52"/>
      <c r="J56" s="36">
        <v>36</v>
      </c>
      <c r="K56" s="36"/>
      <c r="L56" s="36">
        <v>60</v>
      </c>
      <c r="M56" s="80"/>
      <c r="N56" s="80"/>
      <c r="O56" s="80"/>
      <c r="P56" s="80"/>
      <c r="Q56" s="33"/>
      <c r="R56" s="80"/>
      <c r="S56" s="29"/>
      <c r="T56" s="80"/>
      <c r="U56" s="80">
        <v>4</v>
      </c>
      <c r="V56" s="80"/>
      <c r="W56" s="75"/>
      <c r="X56" s="52"/>
      <c r="Y56" s="35" t="s">
        <v>156</v>
      </c>
    </row>
    <row r="57" spans="1:25" ht="12.75" customHeight="1" x14ac:dyDescent="0.25">
      <c r="A57" s="49" t="s">
        <v>108</v>
      </c>
      <c r="B57" s="26" t="s">
        <v>196</v>
      </c>
      <c r="C57" s="26"/>
      <c r="D57" s="26">
        <v>3</v>
      </c>
      <c r="E57" s="52">
        <v>7</v>
      </c>
      <c r="F57" s="52">
        <v>210</v>
      </c>
      <c r="G57" s="52">
        <v>105</v>
      </c>
      <c r="H57" s="52">
        <v>42</v>
      </c>
      <c r="I57" s="52"/>
      <c r="J57" s="36">
        <v>63</v>
      </c>
      <c r="K57" s="36"/>
      <c r="L57" s="36">
        <v>105</v>
      </c>
      <c r="M57" s="80"/>
      <c r="N57" s="80"/>
      <c r="O57" s="80"/>
      <c r="P57" s="80"/>
      <c r="Q57" s="80"/>
      <c r="R57" s="80"/>
      <c r="S57" s="29"/>
      <c r="T57" s="3">
        <v>4</v>
      </c>
      <c r="U57" s="80">
        <v>3</v>
      </c>
      <c r="V57" s="80"/>
      <c r="W57" s="75"/>
      <c r="X57" s="52"/>
      <c r="Y57" s="35" t="s">
        <v>48</v>
      </c>
    </row>
    <row r="58" spans="1:25" ht="24" customHeight="1" x14ac:dyDescent="0.25">
      <c r="A58" s="49" t="s">
        <v>109</v>
      </c>
      <c r="B58" s="26" t="s">
        <v>236</v>
      </c>
      <c r="C58" s="26"/>
      <c r="D58" s="26">
        <v>10</v>
      </c>
      <c r="E58" s="52">
        <v>8</v>
      </c>
      <c r="F58" s="52">
        <v>240</v>
      </c>
      <c r="G58" s="52">
        <v>120</v>
      </c>
      <c r="H58" s="52">
        <v>48</v>
      </c>
      <c r="I58" s="52">
        <v>10</v>
      </c>
      <c r="J58" s="36">
        <v>62</v>
      </c>
      <c r="K58" s="36"/>
      <c r="L58" s="36">
        <v>120</v>
      </c>
      <c r="M58" s="80"/>
      <c r="N58" s="80"/>
      <c r="O58" s="80"/>
      <c r="P58" s="80"/>
      <c r="Q58" s="80"/>
      <c r="R58" s="80"/>
      <c r="S58" s="29"/>
      <c r="T58" s="80"/>
      <c r="V58" s="29"/>
      <c r="W58" s="52">
        <v>2</v>
      </c>
      <c r="X58" s="75">
        <v>6</v>
      </c>
      <c r="Y58" s="35" t="s">
        <v>313</v>
      </c>
    </row>
    <row r="59" spans="1:25" ht="24.6" customHeight="1" x14ac:dyDescent="0.25">
      <c r="A59" s="49" t="s">
        <v>110</v>
      </c>
      <c r="B59" s="26" t="s">
        <v>197</v>
      </c>
      <c r="C59" s="26"/>
      <c r="D59" s="26">
        <v>4</v>
      </c>
      <c r="E59" s="52">
        <v>10</v>
      </c>
      <c r="F59" s="52">
        <v>300</v>
      </c>
      <c r="G59" s="52">
        <v>150</v>
      </c>
      <c r="H59" s="52">
        <v>60</v>
      </c>
      <c r="I59" s="52">
        <v>10</v>
      </c>
      <c r="J59" s="36">
        <v>80</v>
      </c>
      <c r="K59" s="36"/>
      <c r="L59" s="36">
        <v>150</v>
      </c>
      <c r="M59" s="80"/>
      <c r="N59" s="80"/>
      <c r="O59" s="33"/>
      <c r="P59" s="80"/>
      <c r="Q59" s="80"/>
      <c r="R59" s="80"/>
      <c r="S59" s="80"/>
      <c r="T59" s="80">
        <v>4</v>
      </c>
      <c r="U59" s="80">
        <v>4</v>
      </c>
      <c r="V59" s="80">
        <v>2</v>
      </c>
      <c r="W59" s="75"/>
      <c r="X59" s="52"/>
      <c r="Y59" s="35" t="s">
        <v>155</v>
      </c>
    </row>
    <row r="60" spans="1:25" ht="25.2" customHeight="1" x14ac:dyDescent="0.25">
      <c r="A60" s="49" t="s">
        <v>111</v>
      </c>
      <c r="B60" s="26" t="s">
        <v>198</v>
      </c>
      <c r="C60" s="26"/>
      <c r="D60" s="26">
        <v>4</v>
      </c>
      <c r="E60" s="52">
        <v>10</v>
      </c>
      <c r="F60" s="52">
        <v>300</v>
      </c>
      <c r="G60" s="52">
        <v>150</v>
      </c>
      <c r="H60" s="52">
        <v>60</v>
      </c>
      <c r="I60" s="52">
        <v>10</v>
      </c>
      <c r="J60" s="36">
        <v>80</v>
      </c>
      <c r="K60" s="36"/>
      <c r="L60" s="36">
        <v>150</v>
      </c>
      <c r="M60" s="80"/>
      <c r="N60" s="80"/>
      <c r="O60" s="80"/>
      <c r="P60" s="33"/>
      <c r="Q60" s="80"/>
      <c r="R60" s="80"/>
      <c r="S60" s="80"/>
      <c r="T60" s="80"/>
      <c r="U60" s="80"/>
      <c r="V60" s="80"/>
      <c r="W60" s="75">
        <v>4</v>
      </c>
      <c r="X60" s="52">
        <v>6</v>
      </c>
      <c r="Y60" s="35" t="s">
        <v>313</v>
      </c>
    </row>
    <row r="61" spans="1:25" ht="24" customHeight="1" x14ac:dyDescent="0.25">
      <c r="A61" s="49" t="s">
        <v>112</v>
      </c>
      <c r="B61" s="26" t="s">
        <v>61</v>
      </c>
      <c r="C61" s="26"/>
      <c r="D61" s="26">
        <v>2</v>
      </c>
      <c r="E61" s="52">
        <v>8</v>
      </c>
      <c r="F61" s="52">
        <v>240</v>
      </c>
      <c r="G61" s="52">
        <v>120</v>
      </c>
      <c r="H61" s="52">
        <v>48</v>
      </c>
      <c r="I61" s="52"/>
      <c r="J61" s="36">
        <v>72</v>
      </c>
      <c r="K61" s="36"/>
      <c r="L61" s="36">
        <v>120</v>
      </c>
      <c r="M61" s="80"/>
      <c r="N61" s="80"/>
      <c r="O61" s="80"/>
      <c r="P61" s="80"/>
      <c r="R61" s="29"/>
      <c r="S61" s="80"/>
      <c r="T61" s="80"/>
      <c r="U61" s="80">
        <v>2</v>
      </c>
      <c r="V61" s="80">
        <v>3</v>
      </c>
      <c r="W61" s="75">
        <v>3</v>
      </c>
      <c r="X61" s="52"/>
      <c r="Y61" s="35" t="s">
        <v>314</v>
      </c>
    </row>
    <row r="62" spans="1:25" ht="25.95" customHeight="1" x14ac:dyDescent="0.25">
      <c r="A62" s="49" t="s">
        <v>113</v>
      </c>
      <c r="B62" s="26" t="s">
        <v>144</v>
      </c>
      <c r="C62" s="26"/>
      <c r="D62" s="26">
        <v>7</v>
      </c>
      <c r="E62" s="52">
        <v>8</v>
      </c>
      <c r="F62" s="52">
        <v>240</v>
      </c>
      <c r="G62" s="52">
        <v>120</v>
      </c>
      <c r="H62" s="52">
        <v>48</v>
      </c>
      <c r="I62" s="52">
        <v>10</v>
      </c>
      <c r="J62" s="36">
        <v>62</v>
      </c>
      <c r="K62" s="36"/>
      <c r="L62" s="36">
        <v>120</v>
      </c>
      <c r="M62" s="80"/>
      <c r="N62" s="80"/>
      <c r="O62" s="80">
        <v>4</v>
      </c>
      <c r="P62" s="80">
        <v>4</v>
      </c>
      <c r="Q62" s="80"/>
      <c r="R62" s="80"/>
      <c r="S62" s="80"/>
      <c r="T62" s="80"/>
      <c r="U62" s="80"/>
      <c r="V62" s="80"/>
      <c r="W62" s="75"/>
      <c r="X62" s="52"/>
      <c r="Y62" s="35" t="s">
        <v>135</v>
      </c>
    </row>
    <row r="63" spans="1:25" ht="13.2" customHeight="1" x14ac:dyDescent="0.25">
      <c r="A63" s="49" t="s">
        <v>114</v>
      </c>
      <c r="B63" s="26" t="s">
        <v>158</v>
      </c>
      <c r="C63" s="26"/>
      <c r="D63" s="26">
        <v>4</v>
      </c>
      <c r="E63" s="52">
        <v>4</v>
      </c>
      <c r="F63" s="52">
        <v>120</v>
      </c>
      <c r="G63" s="52">
        <v>60</v>
      </c>
      <c r="H63" s="52">
        <v>24</v>
      </c>
      <c r="I63" s="52"/>
      <c r="J63" s="36">
        <v>36</v>
      </c>
      <c r="K63" s="36"/>
      <c r="L63" s="36">
        <v>60</v>
      </c>
      <c r="M63" s="80"/>
      <c r="N63" s="80"/>
      <c r="O63" s="80"/>
      <c r="P63" s="80"/>
      <c r="Q63" s="80"/>
      <c r="R63" s="80"/>
      <c r="S63" s="80"/>
      <c r="T63" s="80"/>
      <c r="U63" s="80"/>
      <c r="V63" s="80"/>
      <c r="W63" s="75">
        <v>4</v>
      </c>
      <c r="X63" s="52"/>
      <c r="Y63" s="35" t="s">
        <v>226</v>
      </c>
    </row>
    <row r="64" spans="1:25" ht="19.5" customHeight="1" x14ac:dyDescent="0.25">
      <c r="A64" s="51"/>
      <c r="B64" s="53" t="s">
        <v>62</v>
      </c>
      <c r="C64" s="53"/>
      <c r="D64" s="53"/>
      <c r="E64" s="49">
        <f t="shared" ref="E64" si="3">SUM(E40:E63)</f>
        <v>154</v>
      </c>
      <c r="F64" s="49">
        <f>SUM(F40:F63)</f>
        <v>4620</v>
      </c>
      <c r="G64" s="49">
        <f>SUM(G40:G63)</f>
        <v>2310</v>
      </c>
      <c r="H64" s="49">
        <f>SUM(H40:H63)</f>
        <v>924</v>
      </c>
      <c r="I64" s="49">
        <f>SUM(I40:I63)</f>
        <v>141</v>
      </c>
      <c r="J64" s="34">
        <f>SUM(J40:J63)</f>
        <v>1245</v>
      </c>
      <c r="K64" s="34"/>
      <c r="L64" s="34">
        <f>SUM(L40:L63)</f>
        <v>2310</v>
      </c>
      <c r="M64" s="77"/>
      <c r="N64" s="77"/>
      <c r="O64" s="80"/>
      <c r="P64" s="80"/>
      <c r="Q64" s="80"/>
      <c r="R64" s="80"/>
      <c r="S64" s="80"/>
      <c r="T64" s="80"/>
      <c r="U64" s="80"/>
      <c r="V64" s="80"/>
      <c r="W64" s="75"/>
      <c r="X64" s="52"/>
      <c r="Y64" s="51"/>
    </row>
    <row r="65" spans="1:25" s="7" customFormat="1" ht="28.5" customHeight="1" x14ac:dyDescent="0.25">
      <c r="A65" s="35"/>
      <c r="B65" s="53" t="s">
        <v>115</v>
      </c>
      <c r="C65" s="53"/>
      <c r="D65" s="53"/>
      <c r="E65" s="49">
        <v>80</v>
      </c>
      <c r="F65" s="49">
        <v>2400</v>
      </c>
      <c r="G65" s="49"/>
      <c r="H65" s="49"/>
      <c r="I65" s="49"/>
      <c r="J65" s="49"/>
      <c r="K65" s="49"/>
      <c r="L65" s="49"/>
      <c r="M65" s="77"/>
      <c r="N65" s="77"/>
      <c r="O65" s="80"/>
      <c r="P65" s="80"/>
      <c r="Q65" s="80"/>
      <c r="R65" s="80"/>
      <c r="S65" s="80"/>
      <c r="T65" s="80"/>
      <c r="U65" s="80"/>
      <c r="V65" s="80"/>
      <c r="W65" s="75"/>
      <c r="X65" s="52"/>
      <c r="Y65" s="35"/>
    </row>
    <row r="66" spans="1:25" x14ac:dyDescent="0.25">
      <c r="A66" s="35" t="s">
        <v>167</v>
      </c>
      <c r="B66" s="53" t="s">
        <v>14</v>
      </c>
      <c r="C66" s="53"/>
      <c r="D66" s="53"/>
      <c r="E66" s="49">
        <v>55</v>
      </c>
      <c r="F66" s="49">
        <v>1650</v>
      </c>
      <c r="G66" s="49"/>
      <c r="H66" s="49"/>
      <c r="I66" s="49"/>
      <c r="J66" s="49"/>
      <c r="K66" s="49"/>
      <c r="L66" s="49"/>
      <c r="M66" s="77"/>
      <c r="N66" s="77"/>
      <c r="O66" s="80"/>
      <c r="P66" s="80"/>
      <c r="Q66" s="80"/>
      <c r="R66" s="80"/>
      <c r="S66" s="80"/>
      <c r="T66" s="80"/>
      <c r="U66" s="80"/>
      <c r="V66" s="80"/>
      <c r="W66" s="75"/>
      <c r="X66" s="52"/>
      <c r="Y66" s="35"/>
    </row>
    <row r="67" spans="1:25" x14ac:dyDescent="0.25">
      <c r="A67" s="35" t="s">
        <v>168</v>
      </c>
      <c r="B67" s="53" t="s">
        <v>161</v>
      </c>
      <c r="C67" s="53"/>
      <c r="D67" s="53"/>
      <c r="E67" s="52">
        <v>3</v>
      </c>
      <c r="F67" s="52">
        <v>90</v>
      </c>
      <c r="G67" s="52">
        <v>45</v>
      </c>
      <c r="H67" s="52">
        <v>18</v>
      </c>
      <c r="I67" s="52"/>
      <c r="J67" s="36">
        <v>27</v>
      </c>
      <c r="K67" s="36"/>
      <c r="L67" s="36">
        <v>45</v>
      </c>
      <c r="M67" s="80"/>
      <c r="O67" s="80"/>
      <c r="P67" s="80"/>
      <c r="Q67" s="80">
        <v>3</v>
      </c>
      <c r="R67" s="80"/>
      <c r="S67" s="80"/>
      <c r="T67" s="80"/>
      <c r="U67" s="80"/>
      <c r="V67" s="80"/>
      <c r="W67" s="75"/>
      <c r="X67" s="52"/>
      <c r="Y67" s="35" t="s">
        <v>36</v>
      </c>
    </row>
    <row r="68" spans="1:25" x14ac:dyDescent="0.25">
      <c r="A68" s="35" t="s">
        <v>169</v>
      </c>
      <c r="B68" s="26" t="s">
        <v>160</v>
      </c>
      <c r="C68" s="26"/>
      <c r="D68" s="26"/>
      <c r="E68" s="52">
        <v>4</v>
      </c>
      <c r="F68" s="52">
        <v>120</v>
      </c>
      <c r="G68" s="52">
        <v>60</v>
      </c>
      <c r="H68" s="52">
        <v>24</v>
      </c>
      <c r="I68" s="52"/>
      <c r="J68" s="36">
        <v>36</v>
      </c>
      <c r="K68" s="36"/>
      <c r="L68" s="36">
        <v>60</v>
      </c>
      <c r="M68" s="80"/>
      <c r="N68" s="80"/>
      <c r="O68" s="80"/>
      <c r="P68" s="80"/>
      <c r="R68" s="80"/>
      <c r="S68" s="80"/>
      <c r="T68" s="80"/>
      <c r="U68" s="80"/>
      <c r="V68" s="80">
        <v>4</v>
      </c>
      <c r="W68" s="75"/>
      <c r="X68" s="52"/>
      <c r="Y68" s="35" t="s">
        <v>40</v>
      </c>
    </row>
    <row r="69" spans="1:25" x14ac:dyDescent="0.25">
      <c r="A69" s="35" t="s">
        <v>170</v>
      </c>
      <c r="B69" s="26" t="s">
        <v>140</v>
      </c>
      <c r="C69" s="26"/>
      <c r="D69" s="26"/>
      <c r="E69" s="52">
        <v>2</v>
      </c>
      <c r="F69" s="52">
        <v>60</v>
      </c>
      <c r="G69" s="52">
        <v>30</v>
      </c>
      <c r="H69" s="52">
        <v>12</v>
      </c>
      <c r="I69" s="52">
        <v>18</v>
      </c>
      <c r="J69" s="36"/>
      <c r="K69" s="36"/>
      <c r="L69" s="36">
        <v>30</v>
      </c>
      <c r="M69" s="80"/>
      <c r="N69" s="80"/>
      <c r="O69" s="80"/>
      <c r="P69" s="80"/>
      <c r="Q69" s="80">
        <v>2</v>
      </c>
      <c r="R69" s="80"/>
      <c r="S69" s="80"/>
      <c r="T69" s="80"/>
      <c r="U69" s="80"/>
      <c r="V69" s="80"/>
      <c r="W69" s="75"/>
      <c r="X69" s="52"/>
      <c r="Y69" s="35" t="s">
        <v>36</v>
      </c>
    </row>
    <row r="70" spans="1:25" ht="12" customHeight="1" x14ac:dyDescent="0.25">
      <c r="A70" s="35" t="s">
        <v>171</v>
      </c>
      <c r="B70" s="53" t="s">
        <v>153</v>
      </c>
      <c r="C70" s="53"/>
      <c r="D70" s="53"/>
      <c r="E70" s="52">
        <v>3</v>
      </c>
      <c r="F70" s="52">
        <v>90</v>
      </c>
      <c r="G70" s="52">
        <v>45</v>
      </c>
      <c r="H70" s="52">
        <v>18</v>
      </c>
      <c r="I70" s="52">
        <v>27</v>
      </c>
      <c r="J70" s="36"/>
      <c r="K70" s="36"/>
      <c r="L70" s="36">
        <v>45</v>
      </c>
      <c r="M70" s="80"/>
      <c r="N70" s="80"/>
      <c r="O70" s="80"/>
      <c r="P70" s="80"/>
      <c r="Q70" s="80"/>
      <c r="R70" s="80"/>
      <c r="S70" s="80"/>
      <c r="T70" s="80">
        <v>3</v>
      </c>
      <c r="U70" s="80"/>
      <c r="V70" s="80"/>
      <c r="W70" s="75"/>
      <c r="X70" s="52"/>
      <c r="Y70" s="35" t="s">
        <v>244</v>
      </c>
    </row>
    <row r="71" spans="1:25" ht="12.6" customHeight="1" x14ac:dyDescent="0.25">
      <c r="A71" s="35" t="s">
        <v>172</v>
      </c>
      <c r="B71" s="26" t="s">
        <v>154</v>
      </c>
      <c r="C71" s="26"/>
      <c r="D71" s="26"/>
      <c r="E71" s="52">
        <v>4</v>
      </c>
      <c r="F71" s="52">
        <v>120</v>
      </c>
      <c r="G71" s="52">
        <v>60</v>
      </c>
      <c r="H71" s="52">
        <v>24</v>
      </c>
      <c r="I71" s="52">
        <v>36</v>
      </c>
      <c r="J71" s="36"/>
      <c r="K71" s="36"/>
      <c r="L71" s="36">
        <v>60</v>
      </c>
      <c r="M71" s="80"/>
      <c r="N71" s="80"/>
      <c r="O71" s="80"/>
      <c r="P71" s="80"/>
      <c r="Q71" s="80">
        <v>4</v>
      </c>
      <c r="R71" s="80"/>
      <c r="S71" s="80"/>
      <c r="T71" s="80"/>
      <c r="U71" s="33"/>
      <c r="V71" s="80"/>
      <c r="W71" s="33"/>
      <c r="X71" s="52"/>
      <c r="Y71" s="35" t="s">
        <v>36</v>
      </c>
    </row>
    <row r="72" spans="1:25" ht="11.4" customHeight="1" x14ac:dyDescent="0.25">
      <c r="A72" s="35" t="s">
        <v>173</v>
      </c>
      <c r="B72" s="53" t="s">
        <v>243</v>
      </c>
      <c r="C72" s="53"/>
      <c r="D72" s="53"/>
      <c r="E72" s="52">
        <v>4</v>
      </c>
      <c r="F72" s="52">
        <v>120</v>
      </c>
      <c r="G72" s="52">
        <v>60</v>
      </c>
      <c r="H72" s="52">
        <v>24</v>
      </c>
      <c r="I72" s="52">
        <v>36</v>
      </c>
      <c r="J72" s="36"/>
      <c r="K72" s="36"/>
      <c r="L72" s="36">
        <v>60</v>
      </c>
      <c r="M72" s="80"/>
      <c r="N72" s="80"/>
      <c r="O72" s="80"/>
      <c r="P72" s="80"/>
      <c r="Q72" s="80"/>
      <c r="R72" s="80"/>
      <c r="S72" s="80"/>
      <c r="T72" s="80"/>
      <c r="U72" s="37"/>
      <c r="V72" s="80"/>
      <c r="W72" s="37">
        <v>4</v>
      </c>
      <c r="X72" s="52"/>
      <c r="Y72" s="35" t="s">
        <v>226</v>
      </c>
    </row>
    <row r="73" spans="1:25" x14ac:dyDescent="0.25">
      <c r="A73" s="35" t="s">
        <v>174</v>
      </c>
      <c r="B73" s="53" t="s">
        <v>141</v>
      </c>
      <c r="C73" s="53">
        <v>1</v>
      </c>
      <c r="D73" s="53">
        <v>2</v>
      </c>
      <c r="E73" s="52">
        <v>3</v>
      </c>
      <c r="F73" s="52">
        <v>90</v>
      </c>
      <c r="G73" s="52">
        <v>45</v>
      </c>
      <c r="H73" s="52">
        <v>18</v>
      </c>
      <c r="I73" s="52">
        <v>27</v>
      </c>
      <c r="J73" s="52"/>
      <c r="K73" s="52"/>
      <c r="L73" s="36">
        <v>45</v>
      </c>
      <c r="M73" s="80"/>
      <c r="N73" s="80"/>
      <c r="O73" s="80">
        <v>3</v>
      </c>
      <c r="P73" s="80"/>
      <c r="Q73" s="80"/>
      <c r="R73" s="80"/>
      <c r="S73" s="80"/>
      <c r="T73" s="33"/>
      <c r="U73" s="80"/>
      <c r="V73" s="80"/>
      <c r="W73" s="75"/>
      <c r="X73" s="52"/>
      <c r="Y73" s="35" t="s">
        <v>11</v>
      </c>
    </row>
    <row r="74" spans="1:25" x14ac:dyDescent="0.25">
      <c r="A74" s="35" t="s">
        <v>175</v>
      </c>
      <c r="B74" s="26" t="s">
        <v>142</v>
      </c>
      <c r="C74" s="26"/>
      <c r="D74" s="26"/>
      <c r="E74" s="52">
        <v>3</v>
      </c>
      <c r="F74" s="52">
        <v>90</v>
      </c>
      <c r="G74" s="52">
        <v>45</v>
      </c>
      <c r="H74" s="52">
        <v>18</v>
      </c>
      <c r="I74" s="52">
        <v>27</v>
      </c>
      <c r="J74" s="52"/>
      <c r="K74" s="52"/>
      <c r="L74" s="36">
        <v>45</v>
      </c>
      <c r="M74" s="80"/>
      <c r="N74" s="80"/>
      <c r="O74" s="80"/>
      <c r="P74" s="80"/>
      <c r="Q74" s="80"/>
      <c r="R74" s="80">
        <v>3</v>
      </c>
      <c r="S74" s="80"/>
      <c r="T74" s="80"/>
      <c r="U74" s="80"/>
      <c r="V74" s="80"/>
      <c r="W74" s="75"/>
      <c r="X74" s="52"/>
      <c r="Y74" s="35" t="s">
        <v>34</v>
      </c>
    </row>
    <row r="75" spans="1:25" x14ac:dyDescent="0.25">
      <c r="A75" s="35" t="s">
        <v>176</v>
      </c>
      <c r="B75" s="26" t="s">
        <v>162</v>
      </c>
      <c r="C75" s="26"/>
      <c r="D75" s="26"/>
      <c r="E75" s="52">
        <v>3</v>
      </c>
      <c r="F75" s="52">
        <v>90</v>
      </c>
      <c r="G75" s="52">
        <v>45</v>
      </c>
      <c r="H75" s="52">
        <v>18</v>
      </c>
      <c r="I75" s="52">
        <v>27</v>
      </c>
      <c r="J75" s="36"/>
      <c r="K75" s="36"/>
      <c r="L75" s="36">
        <v>45</v>
      </c>
      <c r="M75" s="80"/>
      <c r="N75" s="80"/>
      <c r="O75" s="80"/>
      <c r="P75" s="80"/>
      <c r="Q75" s="80"/>
      <c r="R75" s="80"/>
      <c r="S75" s="80" t="s">
        <v>69</v>
      </c>
      <c r="T75" s="80"/>
      <c r="U75" s="80"/>
      <c r="V75" s="80"/>
      <c r="W75" s="75"/>
      <c r="X75" s="52">
        <v>3</v>
      </c>
      <c r="Y75" s="35" t="s">
        <v>227</v>
      </c>
    </row>
    <row r="76" spans="1:25" ht="12" customHeight="1" x14ac:dyDescent="0.25">
      <c r="A76" s="35" t="s">
        <v>177</v>
      </c>
      <c r="B76" s="26" t="s">
        <v>143</v>
      </c>
      <c r="C76" s="26"/>
      <c r="D76" s="26"/>
      <c r="E76" s="52">
        <v>4</v>
      </c>
      <c r="F76" s="52">
        <v>120</v>
      </c>
      <c r="G76" s="52">
        <v>60</v>
      </c>
      <c r="H76" s="52">
        <v>24</v>
      </c>
      <c r="I76" s="52"/>
      <c r="J76" s="52">
        <v>36</v>
      </c>
      <c r="K76" s="52"/>
      <c r="L76" s="36">
        <v>60</v>
      </c>
      <c r="M76" s="80"/>
      <c r="N76" s="80"/>
      <c r="O76" s="80"/>
      <c r="Q76" s="29"/>
      <c r="R76" s="80"/>
      <c r="S76" s="80"/>
      <c r="T76" s="80"/>
      <c r="U76" s="80"/>
      <c r="V76" s="80">
        <v>4</v>
      </c>
      <c r="W76" s="75"/>
      <c r="X76" s="52"/>
      <c r="Y76" s="35" t="s">
        <v>40</v>
      </c>
    </row>
    <row r="77" spans="1:25" ht="24.6" customHeight="1" x14ac:dyDescent="0.25">
      <c r="A77" s="35" t="s">
        <v>178</v>
      </c>
      <c r="B77" s="53" t="s">
        <v>247</v>
      </c>
      <c r="C77" s="53"/>
      <c r="D77" s="53"/>
      <c r="E77" s="52">
        <v>2</v>
      </c>
      <c r="F77" s="52">
        <v>60</v>
      </c>
      <c r="G77" s="52">
        <v>30</v>
      </c>
      <c r="H77" s="52">
        <v>12</v>
      </c>
      <c r="I77" s="52">
        <v>18</v>
      </c>
      <c r="J77" s="52"/>
      <c r="K77" s="52"/>
      <c r="L77" s="36">
        <v>30</v>
      </c>
      <c r="M77" s="80"/>
      <c r="N77" s="80"/>
      <c r="O77" s="80"/>
      <c r="P77" s="80"/>
      <c r="Q77" s="80"/>
      <c r="R77" s="80"/>
      <c r="S77" s="80"/>
      <c r="T77" s="80"/>
      <c r="U77" s="80">
        <v>2</v>
      </c>
      <c r="V77" s="80"/>
      <c r="W77" s="75"/>
      <c r="X77" s="52"/>
      <c r="Y77" s="35" t="s">
        <v>156</v>
      </c>
    </row>
    <row r="78" spans="1:25" ht="12" customHeight="1" x14ac:dyDescent="0.25">
      <c r="A78" s="35" t="s">
        <v>179</v>
      </c>
      <c r="B78" s="53" t="s">
        <v>242</v>
      </c>
      <c r="C78" s="53"/>
      <c r="D78" s="53">
        <v>2</v>
      </c>
      <c r="E78" s="52">
        <v>2</v>
      </c>
      <c r="F78" s="52">
        <v>60</v>
      </c>
      <c r="G78" s="52">
        <v>30</v>
      </c>
      <c r="H78" s="52">
        <v>12</v>
      </c>
      <c r="I78" s="52">
        <v>18</v>
      </c>
      <c r="J78" s="52"/>
      <c r="K78" s="52"/>
      <c r="L78" s="36">
        <v>30</v>
      </c>
      <c r="M78" s="80"/>
      <c r="N78" s="80"/>
      <c r="O78" s="80"/>
      <c r="P78" s="80">
        <v>2</v>
      </c>
      <c r="Q78" s="80"/>
      <c r="R78" s="80"/>
      <c r="S78" s="80"/>
      <c r="T78" s="80"/>
      <c r="U78" s="80"/>
      <c r="V78" s="80"/>
      <c r="W78" s="75"/>
      <c r="X78" s="52"/>
      <c r="Y78" s="35" t="s">
        <v>17</v>
      </c>
    </row>
    <row r="79" spans="1:25" ht="12" customHeight="1" x14ac:dyDescent="0.25">
      <c r="A79" s="35" t="s">
        <v>180</v>
      </c>
      <c r="B79" s="26" t="s">
        <v>145</v>
      </c>
      <c r="C79" s="26"/>
      <c r="D79" s="26"/>
      <c r="E79" s="52">
        <v>3</v>
      </c>
      <c r="F79" s="52">
        <v>90</v>
      </c>
      <c r="G79" s="52">
        <v>45</v>
      </c>
      <c r="H79" s="52">
        <v>18</v>
      </c>
      <c r="I79" s="52"/>
      <c r="J79" s="36">
        <v>27</v>
      </c>
      <c r="K79" s="36"/>
      <c r="L79" s="36">
        <v>45</v>
      </c>
      <c r="M79" s="80"/>
      <c r="N79" s="80"/>
      <c r="O79" s="80"/>
      <c r="P79" s="80"/>
      <c r="Q79" s="80"/>
      <c r="R79" s="80"/>
      <c r="S79" s="80">
        <v>3</v>
      </c>
      <c r="T79" s="80"/>
      <c r="U79" s="80"/>
      <c r="V79" s="80"/>
      <c r="W79" s="75"/>
      <c r="X79" s="52"/>
      <c r="Y79" s="35" t="s">
        <v>35</v>
      </c>
    </row>
    <row r="80" spans="1:25" ht="25.2" customHeight="1" x14ac:dyDescent="0.25">
      <c r="A80" s="35" t="s">
        <v>181</v>
      </c>
      <c r="B80" s="53" t="s">
        <v>146</v>
      </c>
      <c r="C80" s="53"/>
      <c r="D80" s="53"/>
      <c r="E80" s="52">
        <v>4</v>
      </c>
      <c r="F80" s="52">
        <v>120</v>
      </c>
      <c r="G80" s="52">
        <v>60</v>
      </c>
      <c r="H80" s="52">
        <v>24</v>
      </c>
      <c r="I80" s="52"/>
      <c r="J80" s="36">
        <v>36</v>
      </c>
      <c r="K80" s="36"/>
      <c r="L80" s="36">
        <v>60</v>
      </c>
      <c r="M80" s="80"/>
      <c r="N80" s="80"/>
      <c r="O80" s="80"/>
      <c r="P80" s="80"/>
      <c r="Q80" s="80"/>
      <c r="R80" s="80"/>
      <c r="S80" s="80"/>
      <c r="T80" s="80"/>
      <c r="U80" s="80"/>
      <c r="V80" s="80">
        <v>4</v>
      </c>
      <c r="W80" s="75"/>
      <c r="X80" s="52"/>
      <c r="Y80" s="35" t="s">
        <v>40</v>
      </c>
    </row>
    <row r="81" spans="1:25" ht="25.2" customHeight="1" x14ac:dyDescent="0.25">
      <c r="A81" s="35" t="s">
        <v>182</v>
      </c>
      <c r="B81" s="53" t="s">
        <v>157</v>
      </c>
      <c r="C81" s="53"/>
      <c r="D81" s="53"/>
      <c r="E81" s="52">
        <v>4</v>
      </c>
      <c r="F81" s="52">
        <v>120</v>
      </c>
      <c r="G81" s="52">
        <v>60</v>
      </c>
      <c r="H81" s="52">
        <v>24</v>
      </c>
      <c r="I81" s="52"/>
      <c r="J81" s="36">
        <v>36</v>
      </c>
      <c r="K81" s="36"/>
      <c r="L81" s="36">
        <v>60</v>
      </c>
      <c r="M81" s="80"/>
      <c r="N81" s="80"/>
      <c r="O81" s="80"/>
      <c r="P81" s="80"/>
      <c r="Q81" s="80"/>
      <c r="R81" s="80"/>
      <c r="S81" s="80"/>
      <c r="T81" s="80"/>
      <c r="U81" s="80">
        <v>4</v>
      </c>
      <c r="V81" s="80"/>
      <c r="W81" s="75"/>
      <c r="X81" s="52"/>
      <c r="Y81" s="35" t="s">
        <v>156</v>
      </c>
    </row>
    <row r="82" spans="1:25" ht="12" customHeight="1" x14ac:dyDescent="0.25">
      <c r="A82" s="35" t="s">
        <v>190</v>
      </c>
      <c r="B82" s="53" t="s">
        <v>189</v>
      </c>
      <c r="C82" s="53"/>
      <c r="D82" s="53"/>
      <c r="E82" s="52">
        <v>4</v>
      </c>
      <c r="F82" s="52">
        <v>120</v>
      </c>
      <c r="G82" s="52">
        <v>60</v>
      </c>
      <c r="H82" s="52">
        <v>24</v>
      </c>
      <c r="I82" s="52"/>
      <c r="J82" s="36">
        <v>36</v>
      </c>
      <c r="K82" s="36"/>
      <c r="L82" s="36">
        <v>60</v>
      </c>
      <c r="M82" s="80"/>
      <c r="N82" s="80"/>
      <c r="O82" s="80">
        <v>4</v>
      </c>
      <c r="P82" s="80"/>
      <c r="Q82" s="80"/>
      <c r="R82" s="80"/>
      <c r="S82" s="80"/>
      <c r="T82" s="80"/>
      <c r="U82" s="80"/>
      <c r="V82" s="80"/>
      <c r="W82" s="75"/>
      <c r="X82" s="52"/>
      <c r="Y82" s="35" t="s">
        <v>11</v>
      </c>
    </row>
    <row r="83" spans="1:25" ht="12" customHeight="1" x14ac:dyDescent="0.25">
      <c r="A83" s="35" t="s">
        <v>249</v>
      </c>
      <c r="B83" s="53" t="s">
        <v>250</v>
      </c>
      <c r="C83" s="53"/>
      <c r="D83" s="53"/>
      <c r="E83" s="52">
        <v>3</v>
      </c>
      <c r="F83" s="52">
        <v>90</v>
      </c>
      <c r="G83" s="52">
        <v>45</v>
      </c>
      <c r="H83" s="52">
        <v>18</v>
      </c>
      <c r="I83" s="52">
        <v>27</v>
      </c>
      <c r="J83" s="36"/>
      <c r="K83" s="36"/>
      <c r="L83" s="36">
        <v>45</v>
      </c>
      <c r="M83" s="80"/>
      <c r="N83" s="80"/>
      <c r="O83" s="80"/>
      <c r="P83" s="80"/>
      <c r="Q83" s="80"/>
      <c r="R83" s="80">
        <v>3</v>
      </c>
      <c r="S83" s="80"/>
      <c r="T83" s="80"/>
      <c r="U83" s="80"/>
      <c r="V83" s="80"/>
      <c r="W83" s="75"/>
      <c r="X83" s="52"/>
      <c r="Y83" s="35" t="s">
        <v>34</v>
      </c>
    </row>
    <row r="84" spans="1:25" x14ac:dyDescent="0.25">
      <c r="A84" s="51"/>
      <c r="B84" s="53" t="s">
        <v>62</v>
      </c>
      <c r="C84" s="53"/>
      <c r="D84" s="53"/>
      <c r="E84" s="49">
        <f t="shared" ref="E84:J84" si="4">SUM(E67:E83)</f>
        <v>55</v>
      </c>
      <c r="F84" s="49">
        <f t="shared" si="4"/>
        <v>1650</v>
      </c>
      <c r="G84" s="49">
        <f t="shared" si="4"/>
        <v>825</v>
      </c>
      <c r="H84" s="49">
        <f t="shared" si="4"/>
        <v>330</v>
      </c>
      <c r="I84" s="49">
        <f t="shared" si="4"/>
        <v>261</v>
      </c>
      <c r="J84" s="34">
        <f t="shared" si="4"/>
        <v>234</v>
      </c>
      <c r="K84" s="34"/>
      <c r="L84" s="34">
        <f>SUM(L67:L83)</f>
        <v>825</v>
      </c>
      <c r="M84" s="77"/>
      <c r="N84" s="77"/>
      <c r="O84" s="80"/>
      <c r="P84" s="80"/>
      <c r="Q84" s="80"/>
      <c r="R84" s="80"/>
      <c r="S84" s="80"/>
      <c r="T84" s="80"/>
      <c r="U84" s="80"/>
      <c r="V84" s="80"/>
      <c r="W84" s="75"/>
      <c r="X84" s="52"/>
      <c r="Y84" s="51"/>
    </row>
    <row r="85" spans="1:25" s="7" customFormat="1" ht="26.4" x14ac:dyDescent="0.25">
      <c r="A85" s="51" t="s">
        <v>116</v>
      </c>
      <c r="B85" s="50" t="s">
        <v>131</v>
      </c>
      <c r="C85" s="50"/>
      <c r="D85" s="50"/>
      <c r="E85" s="49">
        <v>26</v>
      </c>
      <c r="F85" s="49">
        <v>780</v>
      </c>
      <c r="G85" s="49"/>
      <c r="H85" s="49"/>
      <c r="I85" s="49"/>
      <c r="J85" s="34"/>
      <c r="K85" s="34"/>
      <c r="L85" s="34"/>
      <c r="M85" s="77"/>
      <c r="N85" s="77"/>
      <c r="O85" s="80"/>
      <c r="P85" s="80"/>
      <c r="Q85" s="80"/>
      <c r="R85" s="80"/>
      <c r="S85" s="80"/>
      <c r="T85" s="80"/>
      <c r="U85" s="80"/>
      <c r="V85" s="80"/>
      <c r="W85" s="75"/>
      <c r="X85" s="52"/>
      <c r="Y85" s="51"/>
    </row>
    <row r="86" spans="1:25" ht="13.2" customHeight="1" x14ac:dyDescent="0.25">
      <c r="A86" s="35" t="s">
        <v>117</v>
      </c>
      <c r="B86" s="53" t="s">
        <v>289</v>
      </c>
      <c r="C86" s="53"/>
      <c r="D86" s="53"/>
      <c r="E86" s="52">
        <v>4</v>
      </c>
      <c r="F86" s="52">
        <v>120</v>
      </c>
      <c r="G86" s="52">
        <v>60</v>
      </c>
      <c r="H86" s="52">
        <v>24</v>
      </c>
      <c r="I86" s="52"/>
      <c r="J86" s="52">
        <v>36</v>
      </c>
      <c r="K86" s="52"/>
      <c r="L86" s="36">
        <v>60</v>
      </c>
      <c r="M86" s="80"/>
      <c r="N86" s="80"/>
      <c r="O86" s="80"/>
      <c r="P86" s="80"/>
      <c r="Q86" s="80"/>
      <c r="R86" s="80"/>
      <c r="S86" s="80"/>
      <c r="T86" s="80">
        <v>4</v>
      </c>
      <c r="U86" s="80"/>
      <c r="V86" s="80"/>
      <c r="W86" s="75"/>
      <c r="X86" s="52"/>
      <c r="Y86" s="35" t="s">
        <v>244</v>
      </c>
    </row>
    <row r="87" spans="1:25" hidden="1" x14ac:dyDescent="0.25">
      <c r="A87" s="35" t="s">
        <v>118</v>
      </c>
      <c r="B87" s="41" t="s">
        <v>133</v>
      </c>
      <c r="C87" s="41"/>
      <c r="D87" s="41"/>
      <c r="E87" s="52">
        <v>4</v>
      </c>
      <c r="F87" s="52"/>
      <c r="G87" s="52"/>
      <c r="H87" s="52"/>
      <c r="I87" s="52"/>
      <c r="J87" s="52"/>
      <c r="K87" s="52"/>
      <c r="L87" s="36"/>
      <c r="M87" s="77"/>
      <c r="N87" s="77"/>
      <c r="O87" s="80"/>
      <c r="P87" s="80"/>
      <c r="Q87" s="80"/>
      <c r="R87" s="80"/>
      <c r="S87" s="80" t="s">
        <v>132</v>
      </c>
      <c r="T87" s="80"/>
      <c r="U87" s="80"/>
      <c r="V87" s="80"/>
      <c r="W87" s="75"/>
      <c r="X87" s="52"/>
      <c r="Y87" s="52"/>
    </row>
    <row r="88" spans="1:25" ht="25.95" customHeight="1" x14ac:dyDescent="0.25">
      <c r="A88" s="35"/>
      <c r="B88" s="26" t="s">
        <v>149</v>
      </c>
      <c r="C88" s="26"/>
      <c r="D88" s="26"/>
      <c r="E88" s="52"/>
      <c r="F88" s="52"/>
      <c r="G88" s="52"/>
      <c r="H88" s="52"/>
      <c r="I88" s="52"/>
      <c r="J88" s="52"/>
      <c r="K88" s="52"/>
      <c r="L88" s="36"/>
      <c r="M88" s="77"/>
      <c r="N88" s="77"/>
      <c r="O88" s="80"/>
      <c r="P88" s="80"/>
      <c r="Q88" s="80"/>
      <c r="R88" s="80"/>
      <c r="S88" s="80"/>
      <c r="T88" s="80"/>
      <c r="U88" s="80"/>
      <c r="V88" s="80"/>
      <c r="W88" s="75"/>
      <c r="X88" s="52"/>
      <c r="Y88" s="52"/>
    </row>
    <row r="89" spans="1:25" ht="26.4" x14ac:dyDescent="0.25">
      <c r="A89" s="35"/>
      <c r="B89" s="26" t="s">
        <v>150</v>
      </c>
      <c r="C89" s="26"/>
      <c r="D89" s="26"/>
      <c r="E89" s="52"/>
      <c r="F89" s="52"/>
      <c r="G89" s="52"/>
      <c r="H89" s="52"/>
      <c r="I89" s="52"/>
      <c r="J89" s="52"/>
      <c r="K89" s="52"/>
      <c r="L89" s="36"/>
      <c r="M89" s="77"/>
      <c r="N89" s="77"/>
      <c r="O89" s="80"/>
      <c r="P89" s="80"/>
      <c r="Q89" s="80"/>
      <c r="R89" s="80"/>
      <c r="S89" s="80"/>
      <c r="T89" s="80"/>
      <c r="U89" s="80"/>
      <c r="V89" s="80"/>
      <c r="W89" s="75"/>
      <c r="X89" s="52"/>
      <c r="Y89" s="52"/>
    </row>
    <row r="90" spans="1:25" ht="26.4" x14ac:dyDescent="0.25">
      <c r="A90" s="35" t="s">
        <v>118</v>
      </c>
      <c r="B90" s="53" t="s">
        <v>290</v>
      </c>
      <c r="C90" s="53"/>
      <c r="D90" s="53"/>
      <c r="E90" s="52">
        <v>4</v>
      </c>
      <c r="F90" s="52">
        <f>E90*30</f>
        <v>120</v>
      </c>
      <c r="G90" s="36">
        <f>F90/2</f>
        <v>60</v>
      </c>
      <c r="H90" s="52">
        <v>24</v>
      </c>
      <c r="I90" s="52"/>
      <c r="J90" s="36">
        <v>36</v>
      </c>
      <c r="K90" s="36"/>
      <c r="L90" s="36">
        <v>60</v>
      </c>
      <c r="M90" s="80"/>
      <c r="N90" s="80"/>
      <c r="O90" s="80"/>
      <c r="P90" s="80"/>
      <c r="Q90" s="37"/>
      <c r="R90" s="37"/>
      <c r="S90" s="80"/>
      <c r="T90" s="80">
        <v>4</v>
      </c>
      <c r="U90" s="80"/>
      <c r="V90" s="33"/>
      <c r="W90" s="75"/>
      <c r="X90" s="33"/>
      <c r="Y90" s="35" t="s">
        <v>244</v>
      </c>
    </row>
    <row r="91" spans="1:25" x14ac:dyDescent="0.25">
      <c r="A91" s="35"/>
      <c r="B91" s="26" t="s">
        <v>148</v>
      </c>
      <c r="C91" s="26"/>
      <c r="D91" s="26"/>
      <c r="E91" s="52"/>
      <c r="F91" s="52"/>
      <c r="G91" s="36"/>
      <c r="H91" s="52"/>
      <c r="I91" s="52"/>
      <c r="J91" s="36"/>
      <c r="K91" s="36"/>
      <c r="L91" s="36"/>
      <c r="M91" s="80"/>
      <c r="N91" s="80"/>
      <c r="O91" s="80"/>
      <c r="P91" s="80"/>
      <c r="Q91" s="37"/>
      <c r="R91" s="37"/>
      <c r="S91" s="80"/>
      <c r="T91" s="80"/>
      <c r="U91" s="80"/>
      <c r="V91" s="80"/>
      <c r="W91" s="75"/>
      <c r="X91" s="52"/>
      <c r="Y91" s="35"/>
    </row>
    <row r="92" spans="1:25" x14ac:dyDescent="0.25">
      <c r="A92" s="35"/>
      <c r="B92" s="39" t="s">
        <v>147</v>
      </c>
      <c r="C92" s="39"/>
      <c r="D92" s="39"/>
      <c r="E92" s="52"/>
      <c r="F92" s="52"/>
      <c r="G92" s="36"/>
      <c r="H92" s="52"/>
      <c r="I92" s="52"/>
      <c r="J92" s="36"/>
      <c r="K92" s="36"/>
      <c r="L92" s="36"/>
      <c r="M92" s="80"/>
      <c r="N92" s="80"/>
      <c r="O92" s="80"/>
      <c r="P92" s="80"/>
      <c r="Q92" s="37"/>
      <c r="R92" s="37"/>
      <c r="S92" s="80"/>
      <c r="T92" s="80"/>
      <c r="U92" s="80"/>
      <c r="V92" s="80"/>
      <c r="W92" s="75"/>
      <c r="X92" s="52"/>
      <c r="Y92" s="35"/>
    </row>
    <row r="93" spans="1:25" ht="13.95" customHeight="1" x14ac:dyDescent="0.25">
      <c r="A93" s="35" t="s">
        <v>119</v>
      </c>
      <c r="B93" s="53" t="s">
        <v>291</v>
      </c>
      <c r="C93" s="53"/>
      <c r="D93" s="53"/>
      <c r="E93" s="52">
        <v>4</v>
      </c>
      <c r="F93" s="52">
        <v>120</v>
      </c>
      <c r="G93" s="52">
        <v>60</v>
      </c>
      <c r="H93" s="52">
        <v>24</v>
      </c>
      <c r="I93" s="52"/>
      <c r="J93" s="36">
        <v>36</v>
      </c>
      <c r="K93" s="36"/>
      <c r="L93" s="36">
        <v>60</v>
      </c>
      <c r="M93" s="80"/>
      <c r="N93" s="80"/>
      <c r="O93" s="80"/>
      <c r="P93" s="80"/>
      <c r="Q93" s="80"/>
      <c r="R93" s="80"/>
      <c r="S93" s="80"/>
      <c r="T93" s="80">
        <v>4</v>
      </c>
      <c r="U93" s="80"/>
      <c r="V93" s="80"/>
      <c r="W93" s="75"/>
      <c r="X93" s="52"/>
      <c r="Y93" s="35" t="s">
        <v>244</v>
      </c>
    </row>
    <row r="94" spans="1:25" ht="11.4" customHeight="1" x14ac:dyDescent="0.25">
      <c r="A94" s="35"/>
      <c r="B94" s="26" t="s">
        <v>151</v>
      </c>
      <c r="C94" s="26"/>
      <c r="D94" s="26"/>
      <c r="E94" s="52"/>
      <c r="F94" s="52"/>
      <c r="G94" s="52"/>
      <c r="H94" s="52"/>
      <c r="I94" s="52"/>
      <c r="J94" s="36"/>
      <c r="K94" s="36"/>
      <c r="L94" s="36"/>
      <c r="M94" s="80"/>
      <c r="N94" s="80"/>
      <c r="O94" s="80"/>
      <c r="P94" s="80"/>
      <c r="Q94" s="80"/>
      <c r="R94" s="80"/>
      <c r="S94" s="80"/>
      <c r="T94" s="80"/>
      <c r="U94" s="80"/>
      <c r="V94" s="80"/>
      <c r="W94" s="75"/>
      <c r="X94" s="52"/>
      <c r="Y94" s="35"/>
    </row>
    <row r="95" spans="1:25" ht="11.4" customHeight="1" x14ac:dyDescent="0.25">
      <c r="A95" s="35"/>
      <c r="B95" s="26" t="s">
        <v>152</v>
      </c>
      <c r="C95" s="26"/>
      <c r="D95" s="26"/>
      <c r="E95" s="52"/>
      <c r="F95" s="52"/>
      <c r="G95" s="52"/>
      <c r="H95" s="52"/>
      <c r="I95" s="52"/>
      <c r="J95" s="36"/>
      <c r="K95" s="36"/>
      <c r="L95" s="36"/>
      <c r="M95" s="80"/>
      <c r="N95" s="80"/>
      <c r="O95" s="80"/>
      <c r="P95" s="80"/>
      <c r="Q95" s="80"/>
      <c r="R95" s="80"/>
      <c r="S95" s="80"/>
      <c r="T95" s="80"/>
      <c r="U95" s="80"/>
      <c r="V95" s="80"/>
      <c r="W95" s="75"/>
      <c r="X95" s="52"/>
      <c r="Y95" s="35"/>
    </row>
    <row r="96" spans="1:25" ht="11.4" customHeight="1" x14ac:dyDescent="0.25">
      <c r="A96" s="35" t="s">
        <v>120</v>
      </c>
      <c r="B96" s="26" t="s">
        <v>294</v>
      </c>
      <c r="C96" s="55"/>
      <c r="D96" s="26"/>
      <c r="E96" s="52">
        <v>4</v>
      </c>
      <c r="F96" s="52">
        <v>120</v>
      </c>
      <c r="G96" s="52">
        <v>60</v>
      </c>
      <c r="H96" s="52">
        <v>24</v>
      </c>
      <c r="I96" s="52"/>
      <c r="J96" s="36">
        <v>36</v>
      </c>
      <c r="K96" s="36"/>
      <c r="L96" s="36">
        <v>60</v>
      </c>
      <c r="M96" s="80"/>
      <c r="N96" s="80"/>
      <c r="O96" s="80"/>
      <c r="P96" s="80">
        <v>4</v>
      </c>
      <c r="Q96" s="80"/>
      <c r="R96" s="80"/>
      <c r="S96" s="80"/>
      <c r="T96" s="80"/>
      <c r="U96" s="80"/>
      <c r="V96" s="80"/>
      <c r="W96" s="75"/>
      <c r="X96" s="52"/>
      <c r="Y96" s="35" t="s">
        <v>17</v>
      </c>
    </row>
    <row r="97" spans="1:25" ht="23.4" customHeight="1" x14ac:dyDescent="0.25">
      <c r="A97" s="35" t="s">
        <v>121</v>
      </c>
      <c r="B97" s="26" t="s">
        <v>295</v>
      </c>
      <c r="C97" s="55"/>
      <c r="D97" s="26"/>
      <c r="E97" s="52">
        <v>6</v>
      </c>
      <c r="F97" s="52">
        <v>180</v>
      </c>
      <c r="G97" s="52">
        <v>90</v>
      </c>
      <c r="H97" s="52">
        <v>36</v>
      </c>
      <c r="I97" s="52"/>
      <c r="J97" s="36">
        <v>54</v>
      </c>
      <c r="K97" s="36"/>
      <c r="L97" s="36">
        <v>90</v>
      </c>
      <c r="M97" s="80"/>
      <c r="N97" s="80"/>
      <c r="O97" s="80">
        <v>6</v>
      </c>
      <c r="P97" s="80"/>
      <c r="Q97" s="80"/>
      <c r="R97" s="80"/>
      <c r="S97" s="80"/>
      <c r="T97" s="80"/>
      <c r="U97" s="80"/>
      <c r="V97" s="80"/>
      <c r="W97" s="75"/>
      <c r="X97" s="52"/>
      <c r="Y97" s="35" t="s">
        <v>11</v>
      </c>
    </row>
    <row r="98" spans="1:25" ht="11.4" customHeight="1" x14ac:dyDescent="0.25">
      <c r="A98" s="35" t="s">
        <v>293</v>
      </c>
      <c r="B98" s="26" t="s">
        <v>292</v>
      </c>
      <c r="C98" s="55"/>
      <c r="D98" s="26"/>
      <c r="E98" s="52">
        <v>4</v>
      </c>
      <c r="F98" s="52">
        <v>120</v>
      </c>
      <c r="G98" s="52">
        <v>60</v>
      </c>
      <c r="H98" s="52">
        <v>24</v>
      </c>
      <c r="I98" s="52"/>
      <c r="J98" s="36">
        <v>36</v>
      </c>
      <c r="K98" s="36"/>
      <c r="L98" s="36">
        <v>60</v>
      </c>
      <c r="M98" s="80"/>
      <c r="N98" s="80"/>
      <c r="O98" s="80">
        <v>4</v>
      </c>
      <c r="P98" s="80"/>
      <c r="Q98" s="80"/>
      <c r="R98" s="80"/>
      <c r="S98" s="80"/>
      <c r="T98" s="80"/>
      <c r="U98" s="80"/>
      <c r="V98" s="80"/>
      <c r="W98" s="75"/>
      <c r="X98" s="52"/>
      <c r="Y98" s="35" t="s">
        <v>11</v>
      </c>
    </row>
    <row r="99" spans="1:25" ht="13.2" customHeight="1" x14ac:dyDescent="0.25">
      <c r="A99" s="33"/>
      <c r="B99" s="53" t="s">
        <v>62</v>
      </c>
      <c r="C99" s="53"/>
      <c r="D99" s="53"/>
      <c r="E99" s="49">
        <v>26</v>
      </c>
      <c r="F99" s="49">
        <f>SUM(F86:F98)</f>
        <v>780</v>
      </c>
      <c r="G99" s="49">
        <f>SUM(G86:G98)</f>
        <v>390</v>
      </c>
      <c r="H99" s="49">
        <f>SUM(H86:H98)</f>
        <v>156</v>
      </c>
      <c r="I99" s="49"/>
      <c r="J99" s="34">
        <f>SUM(J86:J98)</f>
        <v>234</v>
      </c>
      <c r="K99" s="34"/>
      <c r="L99" s="34">
        <f>SUM(L86:L98)</f>
        <v>390</v>
      </c>
      <c r="M99" s="77"/>
      <c r="N99" s="77"/>
      <c r="O99" s="80"/>
      <c r="P99" s="80"/>
      <c r="Q99" s="80"/>
      <c r="R99" s="80"/>
      <c r="S99" s="80"/>
      <c r="T99" s="80"/>
      <c r="U99" s="80"/>
      <c r="V99" s="80"/>
      <c r="W99" s="75"/>
      <c r="X99" s="52"/>
      <c r="Y99" s="51"/>
    </row>
    <row r="100" spans="1:25" s="7" customFormat="1" ht="14.25" customHeight="1" x14ac:dyDescent="0.25">
      <c r="A100" s="35" t="s">
        <v>122</v>
      </c>
      <c r="B100" s="26" t="s">
        <v>199</v>
      </c>
      <c r="C100" s="54"/>
      <c r="D100" s="54"/>
      <c r="F100" s="52">
        <v>360</v>
      </c>
      <c r="G100" s="52"/>
      <c r="H100" s="52"/>
      <c r="I100" s="52">
        <v>360</v>
      </c>
      <c r="J100" s="36"/>
      <c r="K100" s="36"/>
      <c r="L100" s="36"/>
      <c r="M100" s="80">
        <v>60</v>
      </c>
      <c r="N100" s="80">
        <v>60</v>
      </c>
      <c r="O100" s="80">
        <v>60</v>
      </c>
      <c r="P100" s="80">
        <v>60</v>
      </c>
      <c r="Q100" s="80">
        <v>60</v>
      </c>
      <c r="R100" s="80">
        <v>60</v>
      </c>
      <c r="S100" s="80"/>
      <c r="T100" s="80"/>
      <c r="U100" s="80"/>
      <c r="V100" s="80"/>
      <c r="W100" s="75"/>
      <c r="X100" s="52"/>
      <c r="Y100" s="35"/>
    </row>
    <row r="101" spans="1:25" ht="14.25" customHeight="1" x14ac:dyDescent="0.25">
      <c r="A101" s="35" t="s">
        <v>125</v>
      </c>
      <c r="B101" s="162" t="s">
        <v>123</v>
      </c>
      <c r="C101" s="162"/>
      <c r="D101" s="162"/>
      <c r="E101" s="162"/>
      <c r="F101" s="162"/>
      <c r="G101" s="162"/>
      <c r="H101" s="162"/>
      <c r="I101" s="162"/>
      <c r="J101" s="162"/>
      <c r="K101" s="162"/>
      <c r="L101" s="162"/>
      <c r="M101" s="162"/>
      <c r="N101" s="162"/>
      <c r="O101" s="162"/>
      <c r="P101" s="162"/>
      <c r="Q101" s="162"/>
      <c r="R101" s="162"/>
      <c r="S101" s="162"/>
      <c r="T101" s="162"/>
      <c r="U101" s="162"/>
      <c r="V101" s="162"/>
      <c r="W101" s="162"/>
      <c r="X101" s="162"/>
      <c r="Y101" s="162"/>
    </row>
    <row r="102" spans="1:25" ht="24.75" customHeight="1" x14ac:dyDescent="0.25">
      <c r="A102" s="35" t="s">
        <v>124</v>
      </c>
      <c r="B102" s="26" t="s">
        <v>302</v>
      </c>
      <c r="C102" s="26"/>
      <c r="D102" s="26">
        <v>15</v>
      </c>
      <c r="E102" s="52">
        <v>9</v>
      </c>
      <c r="F102" s="52">
        <v>270</v>
      </c>
      <c r="G102" s="52"/>
      <c r="H102" s="52"/>
      <c r="I102" s="52"/>
      <c r="J102" s="36"/>
      <c r="K102" s="36"/>
      <c r="L102" s="36"/>
      <c r="M102" s="80"/>
      <c r="N102" s="80">
        <v>6</v>
      </c>
      <c r="O102" s="80"/>
      <c r="P102" s="80"/>
      <c r="Q102" s="80"/>
      <c r="R102" s="80">
        <v>3</v>
      </c>
      <c r="S102" s="80"/>
      <c r="T102" s="80"/>
      <c r="U102" s="80"/>
      <c r="V102" s="80"/>
      <c r="W102" s="75"/>
      <c r="X102" s="52"/>
      <c r="Y102" s="35" t="s">
        <v>297</v>
      </c>
    </row>
    <row r="103" spans="1:25" ht="17.25" customHeight="1" x14ac:dyDescent="0.25">
      <c r="A103" s="35" t="s">
        <v>126</v>
      </c>
      <c r="B103" s="26" t="s">
        <v>63</v>
      </c>
      <c r="C103" s="26"/>
      <c r="D103" s="26"/>
      <c r="E103" s="52">
        <v>6</v>
      </c>
      <c r="F103" s="52">
        <v>180</v>
      </c>
      <c r="G103" s="52"/>
      <c r="H103" s="52"/>
      <c r="I103" s="52"/>
      <c r="J103" s="36"/>
      <c r="K103" s="36"/>
      <c r="L103" s="36"/>
      <c r="M103" s="80"/>
      <c r="N103" s="80"/>
      <c r="O103" s="80"/>
      <c r="P103" s="80"/>
      <c r="Q103" s="80"/>
      <c r="R103" s="80"/>
      <c r="S103" s="33"/>
      <c r="T103" s="80"/>
      <c r="U103" s="80">
        <v>6</v>
      </c>
      <c r="V103" s="80"/>
      <c r="W103" s="75"/>
      <c r="X103" s="52"/>
      <c r="Y103" s="35" t="s">
        <v>156</v>
      </c>
    </row>
    <row r="104" spans="1:25" ht="15" customHeight="1" x14ac:dyDescent="0.25">
      <c r="A104" s="35" t="s">
        <v>127</v>
      </c>
      <c r="B104" s="26" t="s">
        <v>64</v>
      </c>
      <c r="C104" s="26"/>
      <c r="D104" s="26"/>
      <c r="E104" s="52">
        <v>12</v>
      </c>
      <c r="F104" s="52">
        <v>360</v>
      </c>
      <c r="G104" s="52"/>
      <c r="H104" s="52"/>
      <c r="I104" s="52"/>
      <c r="J104" s="36"/>
      <c r="K104" s="36"/>
      <c r="L104" s="36"/>
      <c r="M104" s="80"/>
      <c r="N104" s="80"/>
      <c r="O104" s="80"/>
      <c r="P104" s="80"/>
      <c r="Q104" s="80"/>
      <c r="R104" s="80"/>
      <c r="S104" s="33"/>
      <c r="T104" s="80"/>
      <c r="U104" s="80"/>
      <c r="V104" s="80">
        <v>3</v>
      </c>
      <c r="W104" s="75">
        <v>6</v>
      </c>
      <c r="X104" s="76">
        <v>3</v>
      </c>
      <c r="Y104" s="35" t="s">
        <v>312</v>
      </c>
    </row>
    <row r="105" spans="1:25" ht="16.5" customHeight="1" x14ac:dyDescent="0.25">
      <c r="A105" s="51"/>
      <c r="B105" s="53" t="s">
        <v>62</v>
      </c>
      <c r="C105" s="53"/>
      <c r="D105" s="53"/>
      <c r="E105" s="49">
        <f>SUM(E102:E104)</f>
        <v>27</v>
      </c>
      <c r="F105" s="49">
        <f>SUM(F102:F104)</f>
        <v>810</v>
      </c>
      <c r="G105" s="49"/>
      <c r="H105" s="49"/>
      <c r="I105" s="49"/>
      <c r="J105" s="34"/>
      <c r="K105" s="34"/>
      <c r="L105" s="34"/>
      <c r="M105" s="77"/>
      <c r="N105" s="77"/>
      <c r="O105" s="77"/>
      <c r="P105" s="77"/>
      <c r="Q105" s="77"/>
      <c r="R105" s="77"/>
      <c r="S105" s="77"/>
      <c r="T105" s="77"/>
      <c r="U105" s="77"/>
      <c r="V105" s="77"/>
      <c r="W105" s="74"/>
      <c r="X105" s="49"/>
      <c r="Y105" s="51"/>
    </row>
    <row r="106" spans="1:25" s="7" customFormat="1" ht="15" customHeight="1" x14ac:dyDescent="0.25">
      <c r="A106" s="43" t="s">
        <v>129</v>
      </c>
      <c r="B106" s="165" t="s">
        <v>128</v>
      </c>
      <c r="C106" s="165"/>
      <c r="D106" s="165"/>
      <c r="E106" s="165"/>
      <c r="F106" s="165"/>
      <c r="G106" s="165"/>
      <c r="H106" s="165"/>
      <c r="I106" s="165"/>
      <c r="J106" s="165"/>
      <c r="K106" s="165"/>
      <c r="L106" s="165"/>
      <c r="M106" s="165"/>
      <c r="N106" s="165"/>
      <c r="O106" s="165"/>
      <c r="P106" s="165"/>
      <c r="Q106" s="165"/>
      <c r="R106" s="165"/>
      <c r="S106" s="165"/>
      <c r="T106" s="165"/>
      <c r="U106" s="165"/>
      <c r="V106" s="165"/>
      <c r="W106" s="165"/>
      <c r="X106" s="165"/>
      <c r="Y106" s="165"/>
    </row>
    <row r="107" spans="1:25" x14ac:dyDescent="0.25">
      <c r="A107" s="40" t="s">
        <v>193</v>
      </c>
      <c r="B107" s="26" t="s">
        <v>192</v>
      </c>
      <c r="C107" s="26"/>
      <c r="D107" s="26"/>
      <c r="E107" s="52">
        <v>2</v>
      </c>
      <c r="F107" s="52"/>
      <c r="G107" s="52"/>
      <c r="H107" s="52"/>
      <c r="I107" s="52"/>
      <c r="J107" s="52"/>
      <c r="K107" s="52"/>
      <c r="L107" s="52"/>
      <c r="M107" s="80"/>
      <c r="N107" s="80"/>
      <c r="O107" s="80"/>
      <c r="P107" s="80"/>
      <c r="Q107" s="80"/>
      <c r="R107" s="80"/>
      <c r="S107" s="80"/>
      <c r="T107" s="80"/>
      <c r="U107" s="80"/>
      <c r="V107" s="80"/>
      <c r="W107" s="75"/>
      <c r="X107" s="52">
        <v>2</v>
      </c>
      <c r="Y107" s="52">
        <v>12</v>
      </c>
    </row>
    <row r="108" spans="1:25" x14ac:dyDescent="0.25">
      <c r="A108" s="40" t="s">
        <v>183</v>
      </c>
      <c r="B108" s="26" t="s">
        <v>200</v>
      </c>
      <c r="C108" s="26"/>
      <c r="D108" s="26"/>
      <c r="E108" s="52">
        <v>2</v>
      </c>
      <c r="F108" s="52"/>
      <c r="G108" s="52"/>
      <c r="H108" s="52"/>
      <c r="I108" s="52"/>
      <c r="J108" s="52"/>
      <c r="K108" s="52"/>
      <c r="L108" s="52"/>
      <c r="M108" s="80"/>
      <c r="N108" s="80"/>
      <c r="O108" s="80"/>
      <c r="P108" s="80"/>
      <c r="Q108" s="80"/>
      <c r="R108" s="80"/>
      <c r="S108" s="80"/>
      <c r="T108" s="80"/>
      <c r="U108" s="80"/>
      <c r="V108" s="80"/>
      <c r="W108" s="75"/>
      <c r="X108" s="52">
        <v>2</v>
      </c>
      <c r="Y108" s="52">
        <v>12</v>
      </c>
    </row>
    <row r="109" spans="1:25" x14ac:dyDescent="0.25">
      <c r="A109" s="40"/>
      <c r="B109" s="53" t="s">
        <v>62</v>
      </c>
      <c r="C109" s="53"/>
      <c r="D109" s="53"/>
      <c r="E109" s="49">
        <f>SUM(E107:E108)</f>
        <v>4</v>
      </c>
      <c r="F109" s="49"/>
      <c r="G109" s="49"/>
      <c r="H109" s="49"/>
      <c r="I109" s="49"/>
      <c r="J109" s="49"/>
      <c r="K109" s="49"/>
      <c r="L109" s="34"/>
      <c r="M109" s="77"/>
      <c r="N109" s="77"/>
      <c r="O109" s="77"/>
      <c r="P109" s="77">
        <f>SUM(P107:P107)</f>
        <v>0</v>
      </c>
      <c r="Q109" s="77"/>
      <c r="R109" s="77"/>
      <c r="S109" s="77"/>
      <c r="T109" s="77"/>
      <c r="U109" s="77"/>
      <c r="V109" s="77"/>
      <c r="W109" s="74"/>
      <c r="X109" s="49">
        <v>4</v>
      </c>
      <c r="Y109" s="51"/>
    </row>
    <row r="110" spans="1:25" s="7" customFormat="1" x14ac:dyDescent="0.25">
      <c r="A110" s="51"/>
      <c r="B110" s="53" t="s">
        <v>66</v>
      </c>
      <c r="C110" s="53"/>
      <c r="D110" s="53"/>
      <c r="E110" s="49">
        <v>300</v>
      </c>
      <c r="F110" s="49">
        <v>9000</v>
      </c>
      <c r="G110" s="49"/>
      <c r="H110" s="49"/>
      <c r="I110" s="49"/>
      <c r="J110" s="49"/>
      <c r="K110" s="49"/>
      <c r="L110" s="34"/>
      <c r="M110" s="77">
        <v>25</v>
      </c>
      <c r="N110" s="77">
        <v>25</v>
      </c>
      <c r="O110" s="77">
        <v>25</v>
      </c>
      <c r="P110" s="77">
        <v>25</v>
      </c>
      <c r="Q110" s="77">
        <v>25</v>
      </c>
      <c r="R110" s="77">
        <v>25</v>
      </c>
      <c r="S110" s="77">
        <v>25</v>
      </c>
      <c r="T110" s="77">
        <v>25</v>
      </c>
      <c r="U110" s="77">
        <v>25</v>
      </c>
      <c r="V110" s="77">
        <v>25</v>
      </c>
      <c r="W110" s="74">
        <v>25</v>
      </c>
      <c r="X110" s="49">
        <v>25</v>
      </c>
      <c r="Y110" s="51"/>
    </row>
    <row r="111" spans="1:25" s="7" customFormat="1" ht="17.25" customHeight="1" x14ac:dyDescent="0.25">
      <c r="A111" s="51"/>
      <c r="B111" s="53" t="s">
        <v>65</v>
      </c>
      <c r="C111" s="53">
        <v>7</v>
      </c>
      <c r="D111" s="53">
        <v>29</v>
      </c>
      <c r="E111" s="49"/>
      <c r="F111" s="49"/>
      <c r="G111" s="49"/>
      <c r="H111" s="49"/>
      <c r="I111" s="49"/>
      <c r="J111" s="49"/>
      <c r="K111" s="49"/>
      <c r="L111" s="34"/>
      <c r="M111" s="77">
        <v>7</v>
      </c>
      <c r="N111" s="77">
        <v>7</v>
      </c>
      <c r="O111" s="77">
        <v>7</v>
      </c>
      <c r="P111" s="77">
        <v>7</v>
      </c>
      <c r="Q111" s="77">
        <v>7</v>
      </c>
      <c r="R111" s="77">
        <v>7</v>
      </c>
      <c r="S111" s="77">
        <v>7</v>
      </c>
      <c r="T111" s="77">
        <v>7</v>
      </c>
      <c r="U111" s="77">
        <v>7</v>
      </c>
      <c r="V111" s="77">
        <v>7</v>
      </c>
      <c r="W111" s="74">
        <v>7</v>
      </c>
      <c r="X111" s="49">
        <v>7</v>
      </c>
      <c r="Y111" s="51"/>
    </row>
    <row r="112" spans="1:25" s="7" customFormat="1" ht="12.6" customHeight="1" x14ac:dyDescent="0.25">
      <c r="A112" s="10"/>
      <c r="B112" s="44"/>
      <c r="C112" s="44">
        <v>8</v>
      </c>
      <c r="D112" s="44">
        <v>1</v>
      </c>
      <c r="E112" s="45"/>
      <c r="F112" s="45"/>
      <c r="G112" s="45"/>
      <c r="H112" s="45"/>
      <c r="I112" s="45"/>
      <c r="J112" s="45"/>
      <c r="K112" s="45"/>
      <c r="L112" s="45"/>
      <c r="M112" s="45"/>
      <c r="N112" s="45"/>
      <c r="O112" s="45"/>
      <c r="P112" s="45"/>
      <c r="Q112" s="45"/>
      <c r="R112" s="45"/>
      <c r="S112" s="45"/>
      <c r="T112" s="45"/>
      <c r="U112" s="45"/>
      <c r="V112" s="45"/>
      <c r="W112" s="45"/>
      <c r="X112" s="45"/>
      <c r="Y112" s="9"/>
    </row>
    <row r="113" spans="1:35" s="14" customFormat="1" ht="18.600000000000001" customHeight="1" x14ac:dyDescent="0.3">
      <c r="A113" s="9"/>
      <c r="B113" s="58" t="s">
        <v>256</v>
      </c>
      <c r="C113" s="58"/>
      <c r="D113" s="58"/>
      <c r="E113" s="59"/>
      <c r="F113" s="59"/>
      <c r="G113" s="59"/>
      <c r="H113" s="59"/>
      <c r="I113" s="59"/>
      <c r="J113" s="59"/>
      <c r="K113" s="59"/>
      <c r="L113" s="59"/>
      <c r="M113" s="59"/>
      <c r="N113" s="59"/>
      <c r="O113" s="59"/>
      <c r="P113" s="59"/>
      <c r="Q113" s="59"/>
      <c r="R113" s="59"/>
      <c r="S113" s="10"/>
      <c r="T113" s="10"/>
      <c r="U113" s="10"/>
      <c r="V113" s="10"/>
      <c r="W113" s="10"/>
      <c r="X113" s="10"/>
      <c r="Y113" s="10"/>
      <c r="Z113" s="15"/>
      <c r="AA113" s="15"/>
    </row>
    <row r="114" spans="1:35" s="16" customFormat="1" ht="14.4" customHeight="1" x14ac:dyDescent="0.3">
      <c r="A114" s="3"/>
      <c r="B114" s="58" t="s">
        <v>255</v>
      </c>
      <c r="C114" s="58"/>
      <c r="D114" s="58"/>
      <c r="E114" s="59"/>
      <c r="F114" s="59"/>
      <c r="G114" s="59"/>
      <c r="H114" s="59"/>
      <c r="I114" s="59"/>
      <c r="J114" s="59"/>
      <c r="K114" s="59"/>
      <c r="L114" s="59"/>
      <c r="M114" s="59"/>
      <c r="N114" s="59"/>
      <c r="O114" s="59"/>
      <c r="P114" s="59"/>
      <c r="Q114" s="59"/>
      <c r="R114" s="59"/>
      <c r="S114" s="3"/>
      <c r="T114" s="3"/>
      <c r="U114" s="3"/>
      <c r="V114" s="3"/>
      <c r="W114" s="3"/>
      <c r="X114" s="3"/>
      <c r="Y114" s="3"/>
    </row>
    <row r="115" spans="1:35" s="16" customFormat="1" ht="15" customHeight="1" x14ac:dyDescent="0.3">
      <c r="A115" s="8"/>
      <c r="B115" s="60" t="s">
        <v>253</v>
      </c>
      <c r="C115" s="60"/>
      <c r="D115" s="60"/>
      <c r="E115" s="61"/>
      <c r="F115" s="62"/>
      <c r="G115" s="63"/>
      <c r="H115" s="63"/>
      <c r="I115" s="63"/>
      <c r="J115" s="63"/>
      <c r="K115" s="63"/>
      <c r="L115" s="63"/>
      <c r="M115" s="63"/>
      <c r="N115" s="63"/>
      <c r="O115" s="63"/>
      <c r="P115" s="83"/>
      <c r="Q115" s="63"/>
      <c r="R115" s="63"/>
      <c r="S115" s="8"/>
      <c r="T115" s="8"/>
      <c r="U115" s="8"/>
      <c r="V115" s="8"/>
      <c r="W115" s="8"/>
      <c r="X115" s="8"/>
      <c r="Y115" s="8"/>
    </row>
    <row r="116" spans="1:35" ht="9" customHeight="1" x14ac:dyDescent="0.3">
      <c r="A116" s="8"/>
      <c r="B116" s="60"/>
      <c r="C116" s="60"/>
      <c r="D116" s="60"/>
      <c r="E116" s="61"/>
      <c r="F116" s="62"/>
      <c r="G116" s="63"/>
      <c r="H116" s="63"/>
      <c r="I116" s="63"/>
      <c r="J116" s="63"/>
      <c r="K116" s="63"/>
      <c r="L116" s="63"/>
      <c r="M116" s="63"/>
      <c r="N116" s="63"/>
      <c r="O116" s="63"/>
      <c r="P116" s="83"/>
      <c r="Q116" s="63"/>
      <c r="R116" s="63"/>
      <c r="S116" s="11"/>
      <c r="T116" s="11"/>
      <c r="U116" s="11"/>
      <c r="V116" s="11"/>
      <c r="W116" s="11"/>
      <c r="X116" s="11"/>
      <c r="Y116" s="11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</row>
    <row r="117" spans="1:35" ht="17.25" customHeight="1" x14ac:dyDescent="0.3">
      <c r="A117" s="8"/>
      <c r="B117" s="64" t="s">
        <v>267</v>
      </c>
      <c r="C117" s="64"/>
      <c r="D117" s="64"/>
      <c r="E117" s="65"/>
      <c r="F117" s="66"/>
      <c r="G117" s="67"/>
      <c r="H117" s="67"/>
      <c r="I117" s="67"/>
      <c r="J117" s="67"/>
      <c r="K117" s="67"/>
      <c r="L117" s="67"/>
      <c r="M117" s="67"/>
      <c r="N117" s="67"/>
      <c r="O117" s="67"/>
      <c r="P117" s="84"/>
      <c r="Q117" s="67"/>
      <c r="R117" s="67"/>
      <c r="S117" s="11"/>
      <c r="T117" s="11"/>
      <c r="U117" s="11"/>
      <c r="V117" s="11"/>
      <c r="W117" s="11"/>
      <c r="X117" s="11"/>
      <c r="Y117" s="11"/>
      <c r="Z117" s="13"/>
      <c r="AA117" s="13"/>
    </row>
    <row r="118" spans="1:35" ht="19.2" customHeight="1" x14ac:dyDescent="0.3">
      <c r="A118" s="8"/>
      <c r="B118" s="68" t="s">
        <v>260</v>
      </c>
      <c r="C118" s="68"/>
      <c r="D118" s="68"/>
      <c r="E118" s="69"/>
      <c r="F118" s="70"/>
      <c r="G118" s="71"/>
      <c r="H118" s="71"/>
      <c r="I118" s="46"/>
      <c r="J118" s="71"/>
      <c r="K118" s="46"/>
      <c r="L118" s="71"/>
      <c r="M118" s="71" t="s">
        <v>67</v>
      </c>
      <c r="N118" s="71"/>
      <c r="O118" s="46"/>
      <c r="P118" s="85"/>
      <c r="Q118" s="67"/>
      <c r="R118" s="67"/>
      <c r="S118" s="11"/>
      <c r="T118" s="11"/>
      <c r="U118" s="11"/>
      <c r="V118" s="11"/>
      <c r="W118" s="11"/>
      <c r="X118" s="11"/>
      <c r="Y118" s="11"/>
      <c r="Z118" s="13"/>
      <c r="AA118" s="13"/>
    </row>
    <row r="119" spans="1:35" ht="17.399999999999999" customHeight="1" x14ac:dyDescent="0.3">
      <c r="A119" s="8"/>
      <c r="B119" s="68" t="s">
        <v>261</v>
      </c>
      <c r="C119" s="68"/>
      <c r="D119" s="68"/>
      <c r="E119" s="69"/>
      <c r="F119" s="70"/>
      <c r="G119" s="71"/>
      <c r="H119" s="71"/>
      <c r="I119" s="46"/>
      <c r="J119" s="71"/>
      <c r="K119" s="46"/>
      <c r="L119" s="71"/>
      <c r="M119" s="71" t="s">
        <v>164</v>
      </c>
      <c r="N119" s="71"/>
      <c r="O119" s="46"/>
      <c r="P119" s="85"/>
      <c r="Q119" s="67"/>
      <c r="R119" s="67"/>
      <c r="S119" s="11"/>
      <c r="T119" s="11"/>
      <c r="U119" s="11"/>
      <c r="V119" s="11"/>
      <c r="W119" s="11"/>
      <c r="X119" s="11"/>
      <c r="Y119" s="11"/>
      <c r="Z119" s="13"/>
      <c r="AA119" s="13"/>
    </row>
    <row r="120" spans="1:35" ht="16.95" customHeight="1" x14ac:dyDescent="0.3">
      <c r="A120" s="8"/>
      <c r="B120" s="68" t="s">
        <v>268</v>
      </c>
      <c r="C120" s="68"/>
      <c r="D120" s="68"/>
      <c r="E120" s="69"/>
      <c r="F120" s="70"/>
      <c r="G120" s="71"/>
      <c r="H120" s="71"/>
      <c r="I120" s="46"/>
      <c r="J120" s="71"/>
      <c r="K120" s="46"/>
      <c r="L120" s="71"/>
      <c r="M120" s="71" t="s">
        <v>262</v>
      </c>
      <c r="N120" s="71"/>
      <c r="O120" s="46"/>
      <c r="P120" s="85"/>
      <c r="Q120" s="67"/>
      <c r="R120" s="67"/>
      <c r="S120" s="11"/>
      <c r="T120" s="11"/>
      <c r="U120" s="11"/>
      <c r="V120" s="11"/>
      <c r="W120" s="11"/>
      <c r="X120" s="11"/>
      <c r="Y120" s="11"/>
      <c r="Z120" s="13"/>
      <c r="AA120" s="13"/>
    </row>
    <row r="121" spans="1:35" ht="17.399999999999999" customHeight="1" x14ac:dyDescent="0.3">
      <c r="A121" s="8"/>
      <c r="B121" s="68" t="s">
        <v>269</v>
      </c>
      <c r="C121" s="68"/>
      <c r="D121" s="68"/>
      <c r="E121" s="69"/>
      <c r="F121" s="70"/>
      <c r="G121" s="71"/>
      <c r="H121" s="71"/>
      <c r="I121" s="46"/>
      <c r="J121" s="71"/>
      <c r="K121" s="46"/>
      <c r="L121" s="71"/>
      <c r="M121" s="71" t="s">
        <v>263</v>
      </c>
      <c r="N121" s="71"/>
      <c r="O121" s="46"/>
      <c r="P121" s="85"/>
      <c r="Q121" s="67"/>
      <c r="R121" s="67"/>
      <c r="S121" s="11"/>
      <c r="T121" s="11"/>
      <c r="U121" s="11"/>
      <c r="V121" s="11"/>
      <c r="W121" s="11"/>
      <c r="X121" s="11"/>
      <c r="Y121" s="11"/>
      <c r="Z121" s="13"/>
      <c r="AA121" s="13"/>
    </row>
    <row r="122" spans="1:35" ht="20.399999999999999" customHeight="1" x14ac:dyDescent="0.3">
      <c r="A122" s="8"/>
      <c r="B122" s="68" t="s">
        <v>270</v>
      </c>
      <c r="C122" s="68"/>
      <c r="D122" s="68"/>
      <c r="E122" s="69"/>
      <c r="F122" s="70"/>
      <c r="G122" s="71"/>
      <c r="H122" s="71"/>
      <c r="I122" s="46"/>
      <c r="J122" s="71"/>
      <c r="K122" s="46"/>
      <c r="L122" s="71"/>
      <c r="M122" s="71" t="s">
        <v>264</v>
      </c>
      <c r="N122" s="71"/>
      <c r="O122" s="46"/>
      <c r="P122" s="85"/>
      <c r="Q122" s="67"/>
      <c r="R122" s="67"/>
      <c r="S122" s="11"/>
      <c r="T122" s="11"/>
      <c r="U122" s="11"/>
      <c r="V122" s="11"/>
      <c r="W122" s="11"/>
      <c r="X122" s="11"/>
      <c r="Y122" s="11"/>
      <c r="Z122" s="13"/>
      <c r="AA122" s="13"/>
    </row>
    <row r="123" spans="1:35" ht="30" customHeight="1" x14ac:dyDescent="0.3">
      <c r="A123" s="8"/>
      <c r="B123" s="166" t="s">
        <v>271</v>
      </c>
      <c r="C123" s="166"/>
      <c r="D123" s="166"/>
      <c r="E123" s="166"/>
      <c r="F123" s="166"/>
      <c r="G123" s="166"/>
      <c r="H123" s="166"/>
      <c r="I123" s="166"/>
      <c r="J123" s="71"/>
      <c r="K123" s="46"/>
      <c r="L123" s="71"/>
      <c r="M123" s="71" t="s">
        <v>265</v>
      </c>
      <c r="N123" s="71"/>
      <c r="O123" s="46"/>
      <c r="P123" s="85"/>
      <c r="Q123" s="67"/>
      <c r="R123" s="67"/>
      <c r="S123" s="11"/>
      <c r="T123" s="11"/>
      <c r="U123" s="11"/>
      <c r="V123" s="11"/>
      <c r="W123" s="11"/>
      <c r="X123" s="11"/>
      <c r="Y123" s="11"/>
      <c r="Z123" s="13"/>
      <c r="AA123" s="13"/>
    </row>
    <row r="124" spans="1:35" ht="28.95" customHeight="1" x14ac:dyDescent="0.3">
      <c r="A124" s="8"/>
      <c r="B124" s="166" t="s">
        <v>272</v>
      </c>
      <c r="C124" s="166"/>
      <c r="D124" s="166"/>
      <c r="E124" s="166"/>
      <c r="F124" s="166"/>
      <c r="G124" s="166"/>
      <c r="H124" s="166"/>
      <c r="I124" s="46"/>
      <c r="J124" s="71"/>
      <c r="K124" s="46"/>
      <c r="L124" s="71"/>
      <c r="M124" s="71" t="s">
        <v>266</v>
      </c>
      <c r="N124" s="71"/>
      <c r="O124" s="46"/>
      <c r="P124" s="85"/>
      <c r="Q124" s="67"/>
      <c r="R124" s="67"/>
      <c r="S124" s="11"/>
      <c r="T124" s="11"/>
      <c r="U124" s="11"/>
      <c r="V124" s="11"/>
      <c r="W124" s="11"/>
      <c r="X124" s="11"/>
      <c r="Y124" s="11"/>
      <c r="Z124" s="13"/>
      <c r="AA124" s="13"/>
    </row>
    <row r="125" spans="1:35" ht="17.25" customHeight="1" x14ac:dyDescent="0.3">
      <c r="A125" s="8"/>
      <c r="B125" s="60"/>
      <c r="C125" s="60"/>
      <c r="D125" s="60"/>
      <c r="E125" s="65"/>
      <c r="F125" s="66"/>
      <c r="G125" s="67"/>
      <c r="H125" s="67"/>
      <c r="I125" s="67"/>
      <c r="J125" s="67"/>
      <c r="K125" s="67"/>
      <c r="L125" s="67"/>
      <c r="M125" s="67"/>
      <c r="N125" s="67"/>
      <c r="O125" s="67"/>
      <c r="P125" s="84"/>
      <c r="Q125" s="67"/>
      <c r="R125" s="67"/>
      <c r="S125" s="11"/>
      <c r="T125" s="11"/>
      <c r="U125" s="11"/>
      <c r="V125" s="11"/>
      <c r="W125" s="11"/>
      <c r="X125" s="11"/>
      <c r="Y125" s="11"/>
      <c r="Z125" s="13"/>
      <c r="AA125" s="13"/>
    </row>
    <row r="126" spans="1:35" s="7" customFormat="1" ht="13.95" customHeight="1" x14ac:dyDescent="0.25">
      <c r="A126" s="47"/>
      <c r="B126" s="164" t="s">
        <v>286</v>
      </c>
      <c r="C126" s="164"/>
      <c r="D126" s="164"/>
      <c r="E126" s="164"/>
      <c r="F126" s="164"/>
      <c r="G126" s="164"/>
      <c r="H126" s="164"/>
      <c r="I126" s="164"/>
      <c r="J126" s="164"/>
      <c r="K126" s="164"/>
      <c r="L126" s="164"/>
      <c r="M126" s="164"/>
      <c r="O126" s="86" t="s">
        <v>254</v>
      </c>
      <c r="P126" s="87"/>
      <c r="Q126" s="86"/>
      <c r="R126" s="47"/>
      <c r="S126" s="86" t="s">
        <v>259</v>
      </c>
      <c r="T126" s="48"/>
      <c r="U126" s="48"/>
      <c r="V126" s="48"/>
      <c r="W126" s="48"/>
      <c r="X126" s="48"/>
      <c r="Y126" s="47"/>
    </row>
    <row r="127" spans="1:35" ht="17.399999999999999" customHeight="1" x14ac:dyDescent="0.25">
      <c r="B127" s="158" t="s">
        <v>273</v>
      </c>
      <c r="C127" s="158"/>
      <c r="D127" s="158"/>
      <c r="E127" s="158"/>
      <c r="F127" s="158"/>
      <c r="G127" s="158"/>
      <c r="H127" s="158"/>
      <c r="I127" s="1"/>
      <c r="J127" s="56"/>
      <c r="K127" s="56" t="s">
        <v>274</v>
      </c>
      <c r="L127" s="56"/>
      <c r="M127" s="56"/>
      <c r="N127" s="1"/>
      <c r="O127" s="56" t="s">
        <v>257</v>
      </c>
      <c r="P127" s="88"/>
      <c r="Q127" s="56"/>
      <c r="R127" s="56"/>
      <c r="S127" s="56" t="s">
        <v>258</v>
      </c>
      <c r="Y127" s="3"/>
    </row>
    <row r="128" spans="1:35" s="17" customFormat="1" ht="19.2" customHeight="1" x14ac:dyDescent="0.25">
      <c r="A128" s="4"/>
      <c r="B128" s="72" t="s">
        <v>275</v>
      </c>
      <c r="C128" s="72"/>
      <c r="D128" s="72"/>
      <c r="E128" s="73"/>
      <c r="F128" s="57"/>
      <c r="G128" s="56"/>
      <c r="J128" s="56"/>
      <c r="K128" s="56" t="s">
        <v>276</v>
      </c>
      <c r="L128" s="56"/>
      <c r="M128" s="56"/>
      <c r="O128" s="56" t="s">
        <v>257</v>
      </c>
      <c r="P128" s="88"/>
      <c r="Q128" s="56"/>
      <c r="R128" s="56"/>
      <c r="S128" s="56" t="s">
        <v>258</v>
      </c>
      <c r="T128" s="2"/>
      <c r="U128" s="2"/>
      <c r="V128" s="4"/>
      <c r="W128" s="2"/>
      <c r="X128" s="4"/>
      <c r="Y128" s="5"/>
    </row>
    <row r="129" spans="1:25" s="18" customFormat="1" ht="19.95" customHeight="1" x14ac:dyDescent="0.25">
      <c r="A129" s="2"/>
      <c r="B129" s="72" t="s">
        <v>277</v>
      </c>
      <c r="C129" s="72"/>
      <c r="D129" s="72"/>
      <c r="E129" s="73"/>
      <c r="F129" s="57"/>
      <c r="G129" s="56"/>
      <c r="J129" s="56"/>
      <c r="K129" s="56" t="s">
        <v>191</v>
      </c>
      <c r="L129" s="56"/>
      <c r="M129" s="56"/>
      <c r="O129" s="56" t="s">
        <v>257</v>
      </c>
      <c r="P129" s="88"/>
      <c r="Q129" s="56"/>
      <c r="R129" s="56"/>
      <c r="S129" s="56" t="s">
        <v>258</v>
      </c>
      <c r="T129" s="2"/>
      <c r="U129" s="2"/>
      <c r="V129" s="2"/>
      <c r="W129" s="2"/>
      <c r="X129" s="2"/>
      <c r="Y129" s="3"/>
    </row>
    <row r="130" spans="1:25" s="18" customFormat="1" ht="21" customHeight="1" x14ac:dyDescent="0.25">
      <c r="A130" s="3"/>
      <c r="B130" s="56" t="s">
        <v>278</v>
      </c>
      <c r="C130" s="56"/>
      <c r="D130" s="56"/>
      <c r="E130" s="56"/>
      <c r="F130" s="56"/>
      <c r="G130" s="56"/>
      <c r="J130" s="56"/>
      <c r="K130" s="56" t="s">
        <v>279</v>
      </c>
      <c r="L130" s="56"/>
      <c r="M130" s="56"/>
      <c r="O130" s="56" t="s">
        <v>257</v>
      </c>
      <c r="P130" s="56"/>
      <c r="Q130" s="56"/>
      <c r="R130" s="56"/>
      <c r="S130" s="56" t="s">
        <v>258</v>
      </c>
      <c r="T130" s="3"/>
      <c r="U130" s="3"/>
      <c r="V130" s="3"/>
      <c r="W130" s="3"/>
      <c r="X130" s="3"/>
      <c r="Y130" s="3"/>
    </row>
    <row r="131" spans="1:25" s="18" customFormat="1" ht="21.6" customHeight="1" x14ac:dyDescent="0.25">
      <c r="A131" s="3"/>
      <c r="B131" s="56" t="s">
        <v>280</v>
      </c>
      <c r="C131" s="56"/>
      <c r="D131" s="56"/>
      <c r="E131" s="56"/>
      <c r="F131" s="56"/>
      <c r="G131" s="56"/>
      <c r="J131" s="56"/>
      <c r="K131" s="56" t="s">
        <v>281</v>
      </c>
      <c r="L131" s="56"/>
      <c r="M131" s="56"/>
      <c r="O131" s="56" t="s">
        <v>257</v>
      </c>
      <c r="P131" s="56"/>
      <c r="Q131" s="56"/>
      <c r="R131" s="56"/>
      <c r="S131" s="56" t="s">
        <v>258</v>
      </c>
      <c r="T131" s="3"/>
      <c r="U131" s="3"/>
      <c r="V131" s="3"/>
      <c r="W131" s="3"/>
      <c r="X131" s="3"/>
      <c r="Y131" s="3"/>
    </row>
    <row r="132" spans="1:25" s="18" customFormat="1" ht="22.95" customHeight="1" x14ac:dyDescent="0.25">
      <c r="A132" s="3"/>
      <c r="B132" s="56" t="s">
        <v>282</v>
      </c>
      <c r="C132" s="56"/>
      <c r="D132" s="56"/>
      <c r="E132" s="56"/>
      <c r="F132" s="56"/>
      <c r="G132" s="56"/>
      <c r="J132" s="56"/>
      <c r="K132" s="56" t="s">
        <v>283</v>
      </c>
      <c r="L132" s="56"/>
      <c r="M132" s="56"/>
      <c r="O132" s="56" t="s">
        <v>257</v>
      </c>
      <c r="P132" s="56"/>
      <c r="Q132" s="56"/>
      <c r="R132" s="56"/>
      <c r="S132" s="56" t="s">
        <v>258</v>
      </c>
      <c r="T132" s="3"/>
      <c r="U132" s="3"/>
      <c r="V132" s="3"/>
      <c r="W132" s="3"/>
      <c r="X132" s="3"/>
      <c r="Y132" s="3"/>
    </row>
    <row r="133" spans="1:25" s="18" customFormat="1" ht="21.6" customHeight="1" x14ac:dyDescent="0.25">
      <c r="B133" s="56" t="s">
        <v>284</v>
      </c>
      <c r="C133" s="56"/>
      <c r="D133" s="56"/>
      <c r="E133" s="56"/>
      <c r="F133" s="56"/>
      <c r="G133" s="56"/>
      <c r="J133" s="56"/>
      <c r="K133" s="56" t="s">
        <v>285</v>
      </c>
      <c r="L133" s="56"/>
      <c r="M133" s="56"/>
      <c r="O133" s="56" t="s">
        <v>257</v>
      </c>
      <c r="P133" s="56"/>
      <c r="Q133" s="56"/>
      <c r="R133" s="56"/>
      <c r="S133" s="56" t="s">
        <v>258</v>
      </c>
      <c r="T133" s="3"/>
      <c r="U133" s="3"/>
      <c r="V133" s="3"/>
      <c r="W133" s="3"/>
      <c r="X133" s="3"/>
      <c r="Y133" s="3"/>
    </row>
    <row r="134" spans="1:25" x14ac:dyDescent="0.25">
      <c r="K134" s="1"/>
      <c r="Y134" s="3"/>
    </row>
    <row r="135" spans="1:25" x14ac:dyDescent="0.25">
      <c r="Y135" s="3"/>
    </row>
    <row r="136" spans="1:25" x14ac:dyDescent="0.25">
      <c r="Y136" s="3"/>
    </row>
    <row r="137" spans="1:25" x14ac:dyDescent="0.25">
      <c r="Y137" s="3"/>
    </row>
    <row r="138" spans="1:25" x14ac:dyDescent="0.25">
      <c r="Y138" s="3"/>
    </row>
    <row r="139" spans="1:25" x14ac:dyDescent="0.25">
      <c r="Y139" s="3"/>
    </row>
    <row r="140" spans="1:25" x14ac:dyDescent="0.25">
      <c r="Y140" s="3"/>
    </row>
    <row r="141" spans="1:25" x14ac:dyDescent="0.25">
      <c r="Y141" s="3"/>
    </row>
    <row r="142" spans="1:25" x14ac:dyDescent="0.25">
      <c r="Y142" s="3"/>
    </row>
    <row r="143" spans="1:25" x14ac:dyDescent="0.25">
      <c r="Y143" s="3"/>
    </row>
    <row r="144" spans="1:25" x14ac:dyDescent="0.25">
      <c r="Y144" s="3"/>
    </row>
    <row r="145" spans="25:25" x14ac:dyDescent="0.25">
      <c r="Y145" s="3"/>
    </row>
    <row r="146" spans="25:25" x14ac:dyDescent="0.25">
      <c r="Y146" s="3"/>
    </row>
    <row r="147" spans="25:25" x14ac:dyDescent="0.25">
      <c r="Y147" s="3"/>
    </row>
    <row r="148" spans="25:25" x14ac:dyDescent="0.25">
      <c r="Y148" s="3"/>
    </row>
    <row r="149" spans="25:25" x14ac:dyDescent="0.25">
      <c r="Y149" s="3"/>
    </row>
    <row r="150" spans="25:25" x14ac:dyDescent="0.25">
      <c r="Y150" s="3"/>
    </row>
    <row r="151" spans="25:25" x14ac:dyDescent="0.25">
      <c r="Y151" s="3"/>
    </row>
    <row r="152" spans="25:25" x14ac:dyDescent="0.25">
      <c r="Y152" s="3"/>
    </row>
    <row r="153" spans="25:25" x14ac:dyDescent="0.25">
      <c r="Y153" s="3"/>
    </row>
    <row r="154" spans="25:25" x14ac:dyDescent="0.25">
      <c r="Y154" s="3"/>
    </row>
    <row r="155" spans="25:25" x14ac:dyDescent="0.25">
      <c r="Y155" s="3"/>
    </row>
    <row r="156" spans="25:25" x14ac:dyDescent="0.25">
      <c r="Y156" s="3"/>
    </row>
    <row r="157" spans="25:25" x14ac:dyDescent="0.25">
      <c r="Y157" s="3"/>
    </row>
    <row r="158" spans="25:25" x14ac:dyDescent="0.25">
      <c r="Y158" s="3"/>
    </row>
    <row r="159" spans="25:25" x14ac:dyDescent="0.25">
      <c r="Y159" s="3"/>
    </row>
    <row r="160" spans="25:25" x14ac:dyDescent="0.25">
      <c r="Y160" s="3"/>
    </row>
    <row r="161" spans="25:25" x14ac:dyDescent="0.25">
      <c r="Y161" s="3"/>
    </row>
    <row r="162" spans="25:25" x14ac:dyDescent="0.25">
      <c r="Y162" s="3"/>
    </row>
    <row r="163" spans="25:25" x14ac:dyDescent="0.25">
      <c r="Y163" s="3"/>
    </row>
    <row r="164" spans="25:25" x14ac:dyDescent="0.25">
      <c r="Y164" s="3"/>
    </row>
    <row r="165" spans="25:25" x14ac:dyDescent="0.25">
      <c r="Y165" s="3"/>
    </row>
    <row r="166" spans="25:25" x14ac:dyDescent="0.25">
      <c r="Y166" s="3"/>
    </row>
    <row r="167" spans="25:25" x14ac:dyDescent="0.25">
      <c r="Y167" s="3"/>
    </row>
    <row r="168" spans="25:25" x14ac:dyDescent="0.25">
      <c r="Y168" s="3"/>
    </row>
    <row r="169" spans="25:25" x14ac:dyDescent="0.25">
      <c r="Y169" s="3"/>
    </row>
    <row r="170" spans="25:25" x14ac:dyDescent="0.25">
      <c r="Y170" s="3"/>
    </row>
    <row r="171" spans="25:25" x14ac:dyDescent="0.25">
      <c r="Y171" s="3"/>
    </row>
    <row r="172" spans="25:25" x14ac:dyDescent="0.25">
      <c r="Y172" s="3"/>
    </row>
    <row r="173" spans="25:25" x14ac:dyDescent="0.25">
      <c r="Y173" s="3"/>
    </row>
    <row r="174" spans="25:25" x14ac:dyDescent="0.25">
      <c r="Y174" s="3"/>
    </row>
    <row r="175" spans="25:25" x14ac:dyDescent="0.25">
      <c r="Y175" s="3"/>
    </row>
    <row r="176" spans="25:25" x14ac:dyDescent="0.25">
      <c r="Y176" s="3"/>
    </row>
    <row r="177" spans="25:25" x14ac:dyDescent="0.25">
      <c r="Y177" s="3"/>
    </row>
    <row r="178" spans="25:25" x14ac:dyDescent="0.25">
      <c r="Y178" s="3"/>
    </row>
    <row r="179" spans="25:25" x14ac:dyDescent="0.25">
      <c r="Y179" s="3"/>
    </row>
    <row r="180" spans="25:25" x14ac:dyDescent="0.25">
      <c r="Y180" s="3"/>
    </row>
    <row r="181" spans="25:25" x14ac:dyDescent="0.25">
      <c r="Y181" s="3"/>
    </row>
    <row r="182" spans="25:25" x14ac:dyDescent="0.25">
      <c r="Y182" s="3"/>
    </row>
    <row r="183" spans="25:25" x14ac:dyDescent="0.25">
      <c r="Y183" s="3"/>
    </row>
    <row r="184" spans="25:25" x14ac:dyDescent="0.25">
      <c r="Y184" s="3"/>
    </row>
    <row r="185" spans="25:25" x14ac:dyDescent="0.25">
      <c r="Y185" s="3"/>
    </row>
    <row r="186" spans="25:25" x14ac:dyDescent="0.25">
      <c r="Y186" s="3"/>
    </row>
    <row r="187" spans="25:25" x14ac:dyDescent="0.25">
      <c r="Y187" s="3"/>
    </row>
    <row r="188" spans="25:25" x14ac:dyDescent="0.25">
      <c r="Y188" s="3"/>
    </row>
    <row r="189" spans="25:25" x14ac:dyDescent="0.25">
      <c r="Y189" s="3"/>
    </row>
    <row r="190" spans="25:25" x14ac:dyDescent="0.25">
      <c r="Y190" s="3"/>
    </row>
    <row r="191" spans="25:25" x14ac:dyDescent="0.25">
      <c r="Y191" s="3"/>
    </row>
    <row r="192" spans="25:25" x14ac:dyDescent="0.25">
      <c r="Y192" s="3"/>
    </row>
    <row r="193" spans="25:25" x14ac:dyDescent="0.25">
      <c r="Y193" s="3"/>
    </row>
    <row r="194" spans="25:25" x14ac:dyDescent="0.25">
      <c r="Y194" s="3"/>
    </row>
    <row r="195" spans="25:25" x14ac:dyDescent="0.25">
      <c r="Y195" s="3"/>
    </row>
    <row r="196" spans="25:25" x14ac:dyDescent="0.25">
      <c r="Y196" s="3"/>
    </row>
    <row r="197" spans="25:25" x14ac:dyDescent="0.25">
      <c r="Y197" s="3"/>
    </row>
    <row r="198" spans="25:25" x14ac:dyDescent="0.25">
      <c r="Y198" s="3"/>
    </row>
    <row r="199" spans="25:25" x14ac:dyDescent="0.25">
      <c r="Y199" s="3"/>
    </row>
    <row r="200" spans="25:25" x14ac:dyDescent="0.25">
      <c r="Y200" s="3"/>
    </row>
    <row r="201" spans="25:25" x14ac:dyDescent="0.25">
      <c r="Y201" s="3"/>
    </row>
    <row r="202" spans="25:25" x14ac:dyDescent="0.25">
      <c r="Y202" s="3"/>
    </row>
    <row r="203" spans="25:25" x14ac:dyDescent="0.25">
      <c r="Y203" s="3"/>
    </row>
    <row r="204" spans="25:25" x14ac:dyDescent="0.25">
      <c r="Y204" s="3"/>
    </row>
    <row r="205" spans="25:25" x14ac:dyDescent="0.25">
      <c r="Y205" s="3"/>
    </row>
    <row r="206" spans="25:25" x14ac:dyDescent="0.25">
      <c r="Y206" s="3"/>
    </row>
    <row r="207" spans="25:25" x14ac:dyDescent="0.25">
      <c r="Y207" s="3"/>
    </row>
    <row r="208" spans="25:25" x14ac:dyDescent="0.25">
      <c r="Y208" s="3"/>
    </row>
    <row r="209" spans="25:25" x14ac:dyDescent="0.25">
      <c r="Y209" s="3"/>
    </row>
    <row r="210" spans="25:25" x14ac:dyDescent="0.25">
      <c r="Y210" s="3"/>
    </row>
    <row r="211" spans="25:25" x14ac:dyDescent="0.25">
      <c r="Y211" s="3"/>
    </row>
    <row r="212" spans="25:25" x14ac:dyDescent="0.25">
      <c r="Y212" s="3"/>
    </row>
    <row r="213" spans="25:25" x14ac:dyDescent="0.25">
      <c r="Y213" s="3"/>
    </row>
    <row r="214" spans="25:25" x14ac:dyDescent="0.25">
      <c r="Y214" s="3"/>
    </row>
    <row r="215" spans="25:25" x14ac:dyDescent="0.25">
      <c r="Y215" s="3"/>
    </row>
    <row r="216" spans="25:25" x14ac:dyDescent="0.25">
      <c r="Y216" s="3"/>
    </row>
    <row r="217" spans="25:25" x14ac:dyDescent="0.25">
      <c r="Y217" s="3"/>
    </row>
    <row r="218" spans="25:25" x14ac:dyDescent="0.25">
      <c r="Y218" s="3"/>
    </row>
    <row r="219" spans="25:25" x14ac:dyDescent="0.25">
      <c r="Y219" s="3"/>
    </row>
    <row r="220" spans="25:25" x14ac:dyDescent="0.25">
      <c r="Y220" s="3"/>
    </row>
    <row r="221" spans="25:25" x14ac:dyDescent="0.25">
      <c r="Y221" s="3"/>
    </row>
    <row r="222" spans="25:25" x14ac:dyDescent="0.25">
      <c r="Y222" s="3"/>
    </row>
    <row r="223" spans="25:25" x14ac:dyDescent="0.25">
      <c r="Y223" s="3"/>
    </row>
    <row r="224" spans="25:25" x14ac:dyDescent="0.25">
      <c r="Y224" s="3"/>
    </row>
    <row r="225" spans="25:25" x14ac:dyDescent="0.25">
      <c r="Y225" s="3"/>
    </row>
    <row r="226" spans="25:25" x14ac:dyDescent="0.25">
      <c r="Y226" s="3"/>
    </row>
    <row r="227" spans="25:25" x14ac:dyDescent="0.25">
      <c r="Y227" s="3"/>
    </row>
    <row r="228" spans="25:25" x14ac:dyDescent="0.25">
      <c r="Y228" s="3"/>
    </row>
    <row r="229" spans="25:25" x14ac:dyDescent="0.25">
      <c r="Y229" s="3"/>
    </row>
    <row r="230" spans="25:25" x14ac:dyDescent="0.25">
      <c r="Y230" s="3"/>
    </row>
    <row r="231" spans="25:25" x14ac:dyDescent="0.25">
      <c r="Y231" s="3"/>
    </row>
    <row r="232" spans="25:25" x14ac:dyDescent="0.25">
      <c r="Y232" s="3"/>
    </row>
    <row r="233" spans="25:25" x14ac:dyDescent="0.25">
      <c r="Y233" s="3"/>
    </row>
    <row r="234" spans="25:25" x14ac:dyDescent="0.25">
      <c r="Y234" s="3"/>
    </row>
    <row r="235" spans="25:25" x14ac:dyDescent="0.25">
      <c r="Y235" s="3"/>
    </row>
    <row r="236" spans="25:25" x14ac:dyDescent="0.25">
      <c r="Y236" s="3"/>
    </row>
    <row r="237" spans="25:25" x14ac:dyDescent="0.25">
      <c r="Y237" s="3"/>
    </row>
    <row r="238" spans="25:25" x14ac:dyDescent="0.25">
      <c r="Y238" s="3"/>
    </row>
    <row r="239" spans="25:25" x14ac:dyDescent="0.25">
      <c r="Y239" s="3"/>
    </row>
    <row r="240" spans="25:25" x14ac:dyDescent="0.25">
      <c r="Y240" s="3"/>
    </row>
    <row r="241" spans="25:25" x14ac:dyDescent="0.25">
      <c r="Y241" s="3"/>
    </row>
    <row r="242" spans="25:25" x14ac:dyDescent="0.25">
      <c r="Y242" s="3"/>
    </row>
    <row r="243" spans="25:25" x14ac:dyDescent="0.25">
      <c r="Y243" s="3"/>
    </row>
    <row r="244" spans="25:25" x14ac:dyDescent="0.25">
      <c r="Y244" s="3"/>
    </row>
    <row r="245" spans="25:25" x14ac:dyDescent="0.25">
      <c r="Y245" s="3"/>
    </row>
    <row r="246" spans="25:25" x14ac:dyDescent="0.25">
      <c r="Y246" s="3"/>
    </row>
    <row r="247" spans="25:25" x14ac:dyDescent="0.25">
      <c r="Y247" s="3"/>
    </row>
    <row r="248" spans="25:25" x14ac:dyDescent="0.25">
      <c r="Y248" s="3"/>
    </row>
    <row r="249" spans="25:25" x14ac:dyDescent="0.25">
      <c r="Y249" s="3"/>
    </row>
    <row r="250" spans="25:25" x14ac:dyDescent="0.25">
      <c r="Y250" s="3"/>
    </row>
    <row r="251" spans="25:25" x14ac:dyDescent="0.25">
      <c r="Y251" s="3"/>
    </row>
    <row r="252" spans="25:25" x14ac:dyDescent="0.25">
      <c r="Y252" s="3"/>
    </row>
    <row r="253" spans="25:25" x14ac:dyDescent="0.25">
      <c r="Y253" s="3"/>
    </row>
    <row r="254" spans="25:25" x14ac:dyDescent="0.25">
      <c r="Y254" s="3"/>
    </row>
    <row r="255" spans="25:25" x14ac:dyDescent="0.25">
      <c r="Y255" s="3"/>
    </row>
    <row r="256" spans="25:25" x14ac:dyDescent="0.25">
      <c r="Y256" s="3"/>
    </row>
    <row r="257" spans="25:25" x14ac:dyDescent="0.25">
      <c r="Y257" s="3"/>
    </row>
    <row r="258" spans="25:25" x14ac:dyDescent="0.25">
      <c r="Y258" s="3"/>
    </row>
    <row r="259" spans="25:25" x14ac:dyDescent="0.25">
      <c r="Y259" s="3"/>
    </row>
  </sheetData>
  <mergeCells count="22">
    <mergeCell ref="B127:H127"/>
    <mergeCell ref="O9:P9"/>
    <mergeCell ref="Q9:R9"/>
    <mergeCell ref="B123:I123"/>
    <mergeCell ref="B124:H124"/>
    <mergeCell ref="B126:M126"/>
    <mergeCell ref="S9:T9"/>
    <mergeCell ref="B101:Y101"/>
    <mergeCell ref="B106:Y106"/>
    <mergeCell ref="U9:X9"/>
    <mergeCell ref="Y9:Y11"/>
    <mergeCell ref="M11:X11"/>
    <mergeCell ref="A38:Y38"/>
    <mergeCell ref="A27:Y27"/>
    <mergeCell ref="A12:Y12"/>
    <mergeCell ref="A8:A10"/>
    <mergeCell ref="B8:B10"/>
    <mergeCell ref="E8:L8"/>
    <mergeCell ref="M8:X8"/>
    <mergeCell ref="E9:F9"/>
    <mergeCell ref="G9:L9"/>
    <mergeCell ref="M9:N9"/>
  </mergeCells>
  <printOptions horizontalCentered="1"/>
  <pageMargins left="0.59055118110236227" right="0.19685039370078741" top="0.78740157480314965" bottom="0.39370078740157483" header="0" footer="0"/>
  <pageSetup paperSize="9" scale="9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G254"/>
  <sheetViews>
    <sheetView showZeros="0" view="pageBreakPreview" topLeftCell="A9" zoomScale="115" zoomScaleNormal="70" zoomScaleSheetLayoutView="115" workbookViewId="0">
      <pane ySplit="3156" topLeftCell="A97" activePane="bottomLeft"/>
      <selection activeCell="D9" sqref="C1:D1048576"/>
      <selection pane="bottomLeft" activeCell="E86" sqref="E86"/>
    </sheetView>
  </sheetViews>
  <sheetFormatPr defaultColWidth="9.109375" defaultRowHeight="13.2" x14ac:dyDescent="0.25"/>
  <cols>
    <col min="1" max="1" width="9.5546875" style="3" customWidth="1"/>
    <col min="2" max="2" width="35.88671875" style="6" customWidth="1"/>
    <col min="3" max="3" width="5.109375" style="3" customWidth="1"/>
    <col min="4" max="4" width="5.6640625" style="3" customWidth="1"/>
    <col min="5" max="8" width="5.33203125" style="3" customWidth="1"/>
    <col min="9" max="9" width="4.88671875" style="3" customWidth="1"/>
    <col min="10" max="10" width="5.33203125" style="3" customWidth="1"/>
    <col min="11" max="11" width="4.88671875" style="3" customWidth="1"/>
    <col min="12" max="12" width="4.5546875" style="3" customWidth="1"/>
    <col min="13" max="13" width="4.109375" style="3" customWidth="1"/>
    <col min="14" max="14" width="4.5546875" style="3" customWidth="1"/>
    <col min="15" max="15" width="4.44140625" style="3" customWidth="1"/>
    <col min="16" max="19" width="4.88671875" style="3" customWidth="1"/>
    <col min="20" max="20" width="5" style="3" customWidth="1"/>
    <col min="21" max="21" width="4.88671875" style="3" customWidth="1"/>
    <col min="22" max="22" width="5" style="3" customWidth="1"/>
    <col min="23" max="23" width="5.6640625" style="29" customWidth="1"/>
    <col min="24" max="37" width="4.6640625" style="1" customWidth="1"/>
    <col min="38" max="16384" width="9.109375" style="1"/>
  </cols>
  <sheetData>
    <row r="1" spans="1:26" s="42" customFormat="1" ht="21.75" customHeight="1" x14ac:dyDescent="0.25">
      <c r="A1" s="23"/>
      <c r="B1" s="23"/>
      <c r="C1" s="3"/>
      <c r="D1" s="3"/>
      <c r="E1" s="30" t="s">
        <v>72</v>
      </c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19"/>
      <c r="Z1" s="19"/>
    </row>
    <row r="2" spans="1:26" s="42" customFormat="1" ht="15" customHeight="1" x14ac:dyDescent="0.25">
      <c r="A2" s="23"/>
      <c r="B2" s="23"/>
      <c r="C2" s="24" t="s">
        <v>201</v>
      </c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19"/>
      <c r="Z2" s="19"/>
    </row>
    <row r="3" spans="1:26" s="42" customFormat="1" ht="15.75" customHeight="1" x14ac:dyDescent="0.25">
      <c r="A3" s="23"/>
      <c r="B3" s="23"/>
      <c r="C3" s="24" t="s">
        <v>187</v>
      </c>
      <c r="D3" s="24"/>
      <c r="E3" s="24"/>
      <c r="F3" s="24"/>
      <c r="G3" s="24"/>
      <c r="H3" s="24"/>
      <c r="I3" s="24" t="s">
        <v>188</v>
      </c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19"/>
      <c r="Z3" s="19"/>
    </row>
    <row r="4" spans="1:26" s="42" customFormat="1" ht="17.25" customHeight="1" x14ac:dyDescent="0.25">
      <c r="A4" s="23"/>
      <c r="B4" s="23"/>
      <c r="C4" s="24" t="s">
        <v>185</v>
      </c>
      <c r="D4" s="24"/>
      <c r="E4" s="24"/>
      <c r="F4" s="24"/>
      <c r="G4" s="24"/>
      <c r="H4" s="24"/>
      <c r="I4" s="24" t="s">
        <v>186</v>
      </c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19"/>
      <c r="Z4" s="19"/>
    </row>
    <row r="5" spans="1:26" s="22" customFormat="1" ht="18.75" customHeight="1" x14ac:dyDescent="0.3">
      <c r="A5" s="23"/>
      <c r="B5" s="23"/>
      <c r="C5" s="25" t="s">
        <v>130</v>
      </c>
      <c r="E5" s="25"/>
      <c r="F5" s="25"/>
      <c r="G5" s="21"/>
      <c r="H5" s="21"/>
      <c r="I5" s="24" t="s">
        <v>300</v>
      </c>
      <c r="K5" s="21"/>
      <c r="L5" s="82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</row>
    <row r="6" spans="1:26" s="22" customFormat="1" ht="18.75" customHeight="1" x14ac:dyDescent="0.3">
      <c r="A6" s="23"/>
      <c r="B6" s="23"/>
      <c r="C6" s="25" t="s">
        <v>184</v>
      </c>
      <c r="E6" s="25"/>
      <c r="F6" s="25"/>
      <c r="G6" s="21"/>
      <c r="H6" s="21"/>
      <c r="I6" s="24" t="s">
        <v>301</v>
      </c>
      <c r="J6" s="21"/>
      <c r="K6" s="21"/>
      <c r="L6" s="82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</row>
    <row r="7" spans="1:26" s="22" customFormat="1" ht="16.2" customHeight="1" x14ac:dyDescent="0.3">
      <c r="A7" s="23"/>
      <c r="B7" s="23"/>
      <c r="C7" s="20"/>
      <c r="D7" s="25"/>
      <c r="E7" s="25"/>
      <c r="F7" s="25"/>
      <c r="G7" s="21"/>
      <c r="H7" s="21"/>
      <c r="I7" s="21"/>
      <c r="J7" s="21"/>
      <c r="K7" s="21"/>
      <c r="L7" s="82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</row>
    <row r="8" spans="1:26" ht="13.5" customHeight="1" x14ac:dyDescent="0.25">
      <c r="A8" s="160" t="s">
        <v>18</v>
      </c>
      <c r="B8" s="163" t="s">
        <v>5</v>
      </c>
      <c r="C8" s="162" t="s">
        <v>70</v>
      </c>
      <c r="D8" s="162"/>
      <c r="E8" s="162"/>
      <c r="F8" s="162"/>
      <c r="G8" s="162"/>
      <c r="H8" s="162"/>
      <c r="I8" s="162"/>
      <c r="J8" s="162"/>
      <c r="K8" s="159" t="s">
        <v>20</v>
      </c>
      <c r="L8" s="159"/>
      <c r="M8" s="159"/>
      <c r="N8" s="159"/>
      <c r="O8" s="159"/>
      <c r="P8" s="159"/>
      <c r="Q8" s="159"/>
      <c r="R8" s="159"/>
      <c r="S8" s="159"/>
      <c r="T8" s="159"/>
      <c r="U8" s="159"/>
      <c r="V8" s="159"/>
      <c r="W8" s="40"/>
    </row>
    <row r="9" spans="1:26" ht="12" customHeight="1" x14ac:dyDescent="0.25">
      <c r="A9" s="160"/>
      <c r="B9" s="163"/>
      <c r="C9" s="159" t="s">
        <v>19</v>
      </c>
      <c r="D9" s="159"/>
      <c r="E9" s="159" t="s">
        <v>0</v>
      </c>
      <c r="F9" s="159"/>
      <c r="G9" s="159"/>
      <c r="H9" s="159"/>
      <c r="I9" s="159"/>
      <c r="J9" s="159"/>
      <c r="K9" s="183" t="s">
        <v>1</v>
      </c>
      <c r="L9" s="183"/>
      <c r="M9" s="183" t="s">
        <v>2</v>
      </c>
      <c r="N9" s="183"/>
      <c r="O9" s="159" t="s">
        <v>3</v>
      </c>
      <c r="P9" s="159"/>
      <c r="Q9" s="159" t="s">
        <v>4</v>
      </c>
      <c r="R9" s="159"/>
      <c r="S9" s="159" t="s">
        <v>44</v>
      </c>
      <c r="T9" s="159"/>
      <c r="U9" s="159"/>
      <c r="V9" s="159"/>
      <c r="W9" s="160" t="s">
        <v>21</v>
      </c>
      <c r="X9" s="13"/>
      <c r="Y9" s="13"/>
    </row>
    <row r="10" spans="1:26" ht="112.5" customHeight="1" x14ac:dyDescent="0.25">
      <c r="A10" s="160"/>
      <c r="B10" s="163"/>
      <c r="C10" s="27" t="s">
        <v>22</v>
      </c>
      <c r="D10" s="28" t="s">
        <v>23</v>
      </c>
      <c r="E10" s="28" t="s">
        <v>24</v>
      </c>
      <c r="F10" s="28" t="s">
        <v>8</v>
      </c>
      <c r="G10" s="28" t="s">
        <v>25</v>
      </c>
      <c r="H10" s="28" t="s">
        <v>43</v>
      </c>
      <c r="I10" s="28" t="s">
        <v>26</v>
      </c>
      <c r="J10" s="27" t="s">
        <v>37</v>
      </c>
      <c r="K10" s="28" t="s">
        <v>38</v>
      </c>
      <c r="L10" s="28" t="s">
        <v>27</v>
      </c>
      <c r="M10" s="28" t="s">
        <v>39</v>
      </c>
      <c r="N10" s="28" t="s">
        <v>28</v>
      </c>
      <c r="O10" s="28" t="s">
        <v>29</v>
      </c>
      <c r="P10" s="28" t="s">
        <v>30</v>
      </c>
      <c r="Q10" s="28" t="s">
        <v>31</v>
      </c>
      <c r="R10" s="28" t="s">
        <v>32</v>
      </c>
      <c r="S10" s="28" t="s">
        <v>45</v>
      </c>
      <c r="T10" s="28" t="s">
        <v>46</v>
      </c>
      <c r="U10" s="28" t="s">
        <v>298</v>
      </c>
      <c r="V10" s="28" t="s">
        <v>299</v>
      </c>
      <c r="W10" s="160"/>
    </row>
    <row r="11" spans="1:26" ht="12.75" customHeight="1" x14ac:dyDescent="0.25">
      <c r="A11" s="92"/>
      <c r="B11" s="26"/>
      <c r="C11" s="92"/>
      <c r="D11" s="92"/>
      <c r="E11" s="92"/>
      <c r="F11" s="92"/>
      <c r="G11" s="92"/>
      <c r="H11" s="92"/>
      <c r="I11" s="92"/>
      <c r="J11" s="92"/>
      <c r="K11" s="161" t="s">
        <v>6</v>
      </c>
      <c r="L11" s="161"/>
      <c r="M11" s="161"/>
      <c r="N11" s="161"/>
      <c r="O11" s="161"/>
      <c r="P11" s="161"/>
      <c r="Q11" s="161"/>
      <c r="R11" s="161"/>
      <c r="S11" s="161"/>
      <c r="T11" s="161"/>
      <c r="U11" s="161"/>
      <c r="V11" s="161"/>
      <c r="W11" s="160"/>
    </row>
    <row r="12" spans="1:26" ht="16.5" customHeight="1" x14ac:dyDescent="0.25">
      <c r="A12" s="162" t="s">
        <v>88</v>
      </c>
      <c r="B12" s="162"/>
      <c r="C12" s="162"/>
      <c r="D12" s="162"/>
      <c r="E12" s="162"/>
      <c r="F12" s="162"/>
      <c r="G12" s="162"/>
      <c r="H12" s="162"/>
      <c r="I12" s="162"/>
      <c r="J12" s="162"/>
      <c r="K12" s="162"/>
      <c r="L12" s="162"/>
      <c r="M12" s="162"/>
      <c r="N12" s="162"/>
      <c r="O12" s="162"/>
      <c r="P12" s="162"/>
      <c r="Q12" s="162"/>
      <c r="R12" s="162"/>
      <c r="S12" s="162"/>
      <c r="T12" s="162"/>
      <c r="U12" s="162"/>
      <c r="V12" s="162"/>
      <c r="W12" s="162"/>
    </row>
    <row r="13" spans="1:26" ht="12.75" customHeight="1" x14ac:dyDescent="0.25">
      <c r="A13" s="89" t="s">
        <v>12</v>
      </c>
      <c r="B13" s="31" t="s">
        <v>13</v>
      </c>
      <c r="C13" s="89">
        <v>18</v>
      </c>
      <c r="D13" s="89">
        <v>540</v>
      </c>
      <c r="E13" s="34">
        <v>270</v>
      </c>
      <c r="F13" s="34">
        <v>54</v>
      </c>
      <c r="G13" s="89">
        <v>180</v>
      </c>
      <c r="H13" s="89">
        <f>SUM(H14:H18)</f>
        <v>0</v>
      </c>
      <c r="I13" s="89"/>
      <c r="J13" s="89">
        <v>270</v>
      </c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35"/>
    </row>
    <row r="14" spans="1:26" x14ac:dyDescent="0.25">
      <c r="A14" s="35" t="s">
        <v>73</v>
      </c>
      <c r="B14" s="26" t="s">
        <v>136</v>
      </c>
      <c r="C14" s="92">
        <v>4</v>
      </c>
      <c r="D14" s="92">
        <f t="shared" ref="D14:D17" si="0">C14*30</f>
        <v>120</v>
      </c>
      <c r="E14" s="36">
        <v>16</v>
      </c>
      <c r="F14" s="36"/>
      <c r="G14" s="36">
        <v>16</v>
      </c>
      <c r="H14" s="36"/>
      <c r="I14" s="36"/>
      <c r="J14" s="36">
        <v>104</v>
      </c>
      <c r="K14" s="92">
        <v>16</v>
      </c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35" t="s">
        <v>9</v>
      </c>
    </row>
    <row r="15" spans="1:26" x14ac:dyDescent="0.25">
      <c r="A15" s="35" t="s">
        <v>74</v>
      </c>
      <c r="B15" s="26" t="s">
        <v>41</v>
      </c>
      <c r="C15" s="92">
        <v>4</v>
      </c>
      <c r="D15" s="92">
        <v>120</v>
      </c>
      <c r="E15" s="36">
        <v>16</v>
      </c>
      <c r="F15" s="36"/>
      <c r="G15" s="36">
        <v>18</v>
      </c>
      <c r="H15" s="36"/>
      <c r="I15" s="36"/>
      <c r="J15" s="36">
        <v>102</v>
      </c>
      <c r="K15" s="92"/>
      <c r="L15" s="92">
        <v>18</v>
      </c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35" t="s">
        <v>10</v>
      </c>
    </row>
    <row r="16" spans="1:26" x14ac:dyDescent="0.25">
      <c r="A16" s="35" t="s">
        <v>76</v>
      </c>
      <c r="B16" s="26" t="s">
        <v>42</v>
      </c>
      <c r="C16" s="92">
        <v>4</v>
      </c>
      <c r="D16" s="92">
        <f t="shared" si="0"/>
        <v>120</v>
      </c>
      <c r="E16" s="36">
        <v>16</v>
      </c>
      <c r="F16" s="36"/>
      <c r="G16" s="36">
        <v>16</v>
      </c>
      <c r="H16" s="36"/>
      <c r="I16" s="36"/>
      <c r="J16" s="36">
        <v>104</v>
      </c>
      <c r="K16" s="92">
        <v>16</v>
      </c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35" t="s">
        <v>9</v>
      </c>
    </row>
    <row r="17" spans="1:23" x14ac:dyDescent="0.25">
      <c r="A17" s="35" t="s">
        <v>75</v>
      </c>
      <c r="B17" s="26" t="s">
        <v>33</v>
      </c>
      <c r="C17" s="92">
        <v>2</v>
      </c>
      <c r="D17" s="92">
        <f t="shared" si="0"/>
        <v>60</v>
      </c>
      <c r="E17" s="36">
        <v>10</v>
      </c>
      <c r="F17" s="36">
        <v>6</v>
      </c>
      <c r="G17" s="36"/>
      <c r="H17" s="36"/>
      <c r="I17" s="36">
        <v>4</v>
      </c>
      <c r="J17" s="36">
        <v>50</v>
      </c>
      <c r="K17" s="92"/>
      <c r="L17" s="92"/>
      <c r="M17" s="33"/>
      <c r="N17" s="92">
        <v>10</v>
      </c>
      <c r="O17" s="92"/>
      <c r="P17" s="92"/>
      <c r="Q17" s="92"/>
      <c r="R17" s="92"/>
      <c r="S17" s="92"/>
      <c r="T17" s="92"/>
      <c r="U17" s="92"/>
      <c r="V17" s="92"/>
      <c r="W17" s="35" t="s">
        <v>17</v>
      </c>
    </row>
    <row r="18" spans="1:23" x14ac:dyDescent="0.25">
      <c r="A18" s="35" t="s">
        <v>77</v>
      </c>
      <c r="B18" s="26" t="s">
        <v>7</v>
      </c>
      <c r="C18" s="92">
        <v>2</v>
      </c>
      <c r="D18" s="92">
        <v>60</v>
      </c>
      <c r="E18" s="36">
        <v>10</v>
      </c>
      <c r="F18" s="36">
        <v>6</v>
      </c>
      <c r="G18" s="36"/>
      <c r="H18" s="36"/>
      <c r="I18" s="36">
        <v>4</v>
      </c>
      <c r="J18" s="36">
        <v>50</v>
      </c>
      <c r="K18" s="33"/>
      <c r="L18" s="57"/>
      <c r="M18" s="92">
        <v>10</v>
      </c>
      <c r="N18" s="92"/>
      <c r="O18" s="92"/>
      <c r="P18" s="92"/>
      <c r="Q18" s="92"/>
      <c r="R18" s="92"/>
      <c r="S18" s="92"/>
      <c r="T18" s="92"/>
      <c r="U18" s="92"/>
      <c r="V18" s="92"/>
      <c r="W18" s="35" t="s">
        <v>11</v>
      </c>
    </row>
    <row r="19" spans="1:23" x14ac:dyDescent="0.25">
      <c r="A19" s="35" t="s">
        <v>237</v>
      </c>
      <c r="B19" s="41" t="s">
        <v>235</v>
      </c>
      <c r="C19" s="92">
        <v>2</v>
      </c>
      <c r="D19" s="92">
        <v>60</v>
      </c>
      <c r="E19" s="36">
        <v>14</v>
      </c>
      <c r="F19" s="36">
        <v>6</v>
      </c>
      <c r="G19" s="36"/>
      <c r="H19" s="36"/>
      <c r="I19" s="36">
        <v>8</v>
      </c>
      <c r="J19" s="36">
        <v>46</v>
      </c>
      <c r="K19" s="33"/>
      <c r="L19" s="92">
        <v>14</v>
      </c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35" t="s">
        <v>10</v>
      </c>
    </row>
    <row r="20" spans="1:23" ht="15" customHeight="1" x14ac:dyDescent="0.25">
      <c r="A20" s="91" t="s">
        <v>78</v>
      </c>
      <c r="B20" s="93" t="s">
        <v>16</v>
      </c>
      <c r="C20" s="89">
        <v>6</v>
      </c>
      <c r="D20" s="89"/>
      <c r="E20" s="36"/>
      <c r="F20" s="89"/>
      <c r="G20" s="89"/>
      <c r="H20" s="89"/>
      <c r="I20" s="89"/>
      <c r="J20" s="89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35"/>
    </row>
    <row r="21" spans="1:23" ht="14.25" customHeight="1" x14ac:dyDescent="0.25">
      <c r="A21" s="91" t="s">
        <v>165</v>
      </c>
      <c r="B21" s="93" t="s">
        <v>14</v>
      </c>
      <c r="C21" s="89">
        <v>4</v>
      </c>
      <c r="D21" s="89"/>
      <c r="E21" s="36"/>
      <c r="F21" s="89"/>
      <c r="G21" s="89"/>
      <c r="H21" s="89"/>
      <c r="I21" s="89"/>
      <c r="J21" s="89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92"/>
      <c r="W21" s="35"/>
    </row>
    <row r="22" spans="1:23" ht="13.2" customHeight="1" x14ac:dyDescent="0.25">
      <c r="A22" s="35" t="s">
        <v>79</v>
      </c>
      <c r="B22" s="38" t="s">
        <v>304</v>
      </c>
      <c r="C22" s="92">
        <v>2</v>
      </c>
      <c r="D22" s="92">
        <v>60</v>
      </c>
      <c r="E22" s="36">
        <v>10</v>
      </c>
      <c r="F22" s="36">
        <v>6</v>
      </c>
      <c r="G22" s="36"/>
      <c r="H22" s="36"/>
      <c r="I22" s="36">
        <v>4</v>
      </c>
      <c r="J22" s="36">
        <v>50</v>
      </c>
      <c r="K22" s="33"/>
      <c r="M22" s="92"/>
      <c r="N22" s="92"/>
      <c r="O22" s="92"/>
      <c r="P22" s="92">
        <v>10</v>
      </c>
      <c r="Q22" s="92"/>
      <c r="R22" s="92"/>
      <c r="S22" s="92"/>
      <c r="T22" s="92"/>
      <c r="U22" s="92"/>
      <c r="V22" s="92"/>
      <c r="W22" s="35" t="s">
        <v>34</v>
      </c>
    </row>
    <row r="23" spans="1:23" ht="12" customHeight="1" x14ac:dyDescent="0.25">
      <c r="A23" s="35" t="s">
        <v>138</v>
      </c>
      <c r="B23" s="38" t="s">
        <v>137</v>
      </c>
      <c r="C23" s="92">
        <v>2</v>
      </c>
      <c r="D23" s="92">
        <v>60</v>
      </c>
      <c r="E23" s="36">
        <v>14</v>
      </c>
      <c r="F23" s="36">
        <v>8</v>
      </c>
      <c r="G23" s="36">
        <v>6</v>
      </c>
      <c r="H23" s="36"/>
      <c r="I23" s="36"/>
      <c r="J23" s="36">
        <v>46</v>
      </c>
      <c r="K23" s="92"/>
      <c r="L23" s="92">
        <v>14</v>
      </c>
      <c r="M23" s="33"/>
      <c r="N23" s="92"/>
      <c r="O23" s="92"/>
      <c r="P23" s="92"/>
      <c r="Q23" s="92"/>
      <c r="R23" s="92"/>
      <c r="S23" s="92"/>
      <c r="T23" s="92"/>
      <c r="U23" s="92"/>
      <c r="V23" s="92"/>
      <c r="W23" s="35" t="s">
        <v>10</v>
      </c>
    </row>
    <row r="24" spans="1:23" x14ac:dyDescent="0.25">
      <c r="A24" s="91" t="s">
        <v>245</v>
      </c>
      <c r="B24" s="93" t="s">
        <v>15</v>
      </c>
      <c r="C24" s="89">
        <v>2</v>
      </c>
      <c r="D24" s="89"/>
      <c r="E24" s="89"/>
      <c r="F24" s="89"/>
      <c r="G24" s="92"/>
      <c r="H24" s="36"/>
      <c r="I24" s="89"/>
      <c r="J24" s="89"/>
      <c r="K24" s="92"/>
      <c r="L24" s="92"/>
      <c r="M24" s="92"/>
      <c r="N24" s="92"/>
      <c r="O24" s="92"/>
      <c r="P24" s="92"/>
      <c r="Q24" s="92"/>
      <c r="R24" s="92"/>
      <c r="S24" s="92"/>
      <c r="T24" s="92"/>
      <c r="U24" s="92"/>
      <c r="V24" s="92"/>
      <c r="W24" s="92"/>
    </row>
    <row r="25" spans="1:23" ht="12.6" customHeight="1" x14ac:dyDescent="0.25">
      <c r="A25" s="33" t="s">
        <v>163</v>
      </c>
      <c r="B25" s="26" t="s">
        <v>251</v>
      </c>
      <c r="C25" s="92">
        <v>2</v>
      </c>
      <c r="D25" s="92">
        <v>60</v>
      </c>
      <c r="E25" s="36">
        <v>10</v>
      </c>
      <c r="F25" s="36">
        <v>6</v>
      </c>
      <c r="G25" s="36">
        <v>4</v>
      </c>
      <c r="H25" s="36"/>
      <c r="I25" s="36"/>
      <c r="J25" s="36">
        <v>50</v>
      </c>
      <c r="K25" s="92"/>
      <c r="L25" s="92"/>
      <c r="M25" s="92">
        <v>10</v>
      </c>
      <c r="N25" s="92"/>
      <c r="O25" s="92"/>
      <c r="P25" s="92"/>
      <c r="Q25" s="92"/>
      <c r="R25" s="92"/>
      <c r="S25" s="92"/>
      <c r="T25" s="92"/>
      <c r="U25" s="92"/>
      <c r="V25" s="92"/>
      <c r="W25" s="35" t="s">
        <v>11</v>
      </c>
    </row>
    <row r="26" spans="1:23" ht="13.2" customHeight="1" x14ac:dyDescent="0.25">
      <c r="A26" s="35"/>
      <c r="B26" s="32" t="s">
        <v>49</v>
      </c>
      <c r="C26" s="34">
        <v>24</v>
      </c>
      <c r="D26" s="34">
        <f>SUM(D14:D25)</f>
        <v>720</v>
      </c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89"/>
      <c r="P26" s="89"/>
      <c r="Q26" s="34"/>
      <c r="R26" s="89"/>
      <c r="S26" s="89"/>
      <c r="T26" s="89"/>
      <c r="U26" s="89"/>
      <c r="V26" s="89"/>
      <c r="W26" s="91"/>
    </row>
    <row r="27" spans="1:23" s="14" customFormat="1" ht="11.4" customHeight="1" x14ac:dyDescent="0.3">
      <c r="A27" s="162" t="s">
        <v>89</v>
      </c>
      <c r="B27" s="162"/>
      <c r="C27" s="162"/>
      <c r="D27" s="162"/>
      <c r="E27" s="162"/>
      <c r="F27" s="162"/>
      <c r="G27" s="162"/>
      <c r="H27" s="162"/>
      <c r="I27" s="162"/>
      <c r="J27" s="162"/>
      <c r="K27" s="162"/>
      <c r="L27" s="162"/>
      <c r="M27" s="162"/>
      <c r="N27" s="162"/>
      <c r="O27" s="162"/>
      <c r="P27" s="162"/>
      <c r="Q27" s="162"/>
      <c r="R27" s="162"/>
      <c r="S27" s="162"/>
      <c r="T27" s="162"/>
      <c r="U27" s="162"/>
      <c r="V27" s="162"/>
      <c r="W27" s="162"/>
    </row>
    <row r="28" spans="1:23" s="14" customFormat="1" ht="10.95" customHeight="1" x14ac:dyDescent="0.3">
      <c r="A28" s="89" t="s">
        <v>80</v>
      </c>
      <c r="B28" s="93" t="s">
        <v>13</v>
      </c>
      <c r="C28" s="89">
        <v>6</v>
      </c>
      <c r="D28" s="89">
        <v>180</v>
      </c>
      <c r="E28" s="89"/>
      <c r="F28" s="89"/>
      <c r="G28" s="89"/>
      <c r="H28" s="89"/>
      <c r="I28" s="89"/>
      <c r="J28" s="89"/>
      <c r="K28" s="92"/>
      <c r="L28" s="92"/>
      <c r="M28" s="92"/>
      <c r="N28" s="92"/>
      <c r="O28" s="92"/>
      <c r="P28" s="92"/>
      <c r="Q28" s="92">
        <f>SUM(Q30:Q31)</f>
        <v>0</v>
      </c>
      <c r="R28" s="92">
        <f>SUM(R30:R31)</f>
        <v>0</v>
      </c>
      <c r="S28" s="92">
        <f>SUM(S30:S31)</f>
        <v>0</v>
      </c>
      <c r="T28" s="92">
        <f>SUM(T30:T31)</f>
        <v>0</v>
      </c>
      <c r="U28" s="92"/>
      <c r="V28" s="92">
        <f>SUM(V30:V31)</f>
        <v>0</v>
      </c>
      <c r="W28" s="92"/>
    </row>
    <row r="29" spans="1:23" s="14" customFormat="1" ht="10.95" customHeight="1" x14ac:dyDescent="0.3">
      <c r="A29" s="89" t="s">
        <v>81</v>
      </c>
      <c r="B29" s="26" t="s">
        <v>238</v>
      </c>
      <c r="C29" s="92">
        <v>2</v>
      </c>
      <c r="D29" s="92">
        <v>60</v>
      </c>
      <c r="E29" s="92">
        <v>14</v>
      </c>
      <c r="F29" s="92">
        <v>8</v>
      </c>
      <c r="G29" s="92">
        <v>6</v>
      </c>
      <c r="H29" s="89"/>
      <c r="I29" s="89"/>
      <c r="J29" s="92">
        <v>46</v>
      </c>
      <c r="K29" s="92"/>
      <c r="L29" s="92">
        <v>14</v>
      </c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>
        <v>2</v>
      </c>
    </row>
    <row r="30" spans="1:23" ht="12.6" customHeight="1" x14ac:dyDescent="0.25">
      <c r="A30" s="89" t="s">
        <v>82</v>
      </c>
      <c r="B30" s="26" t="s">
        <v>159</v>
      </c>
      <c r="C30" s="92">
        <v>2</v>
      </c>
      <c r="D30" s="92">
        <f>C30*30</f>
        <v>60</v>
      </c>
      <c r="E30" s="92">
        <v>12</v>
      </c>
      <c r="F30" s="92">
        <v>7</v>
      </c>
      <c r="G30" s="92"/>
      <c r="H30" s="92">
        <v>5</v>
      </c>
      <c r="I30" s="36"/>
      <c r="J30" s="36">
        <v>48</v>
      </c>
      <c r="K30" s="92">
        <v>12</v>
      </c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>
        <v>1</v>
      </c>
    </row>
    <row r="31" spans="1:23" ht="11.4" customHeight="1" x14ac:dyDescent="0.25">
      <c r="A31" s="89" t="s">
        <v>83</v>
      </c>
      <c r="B31" s="26" t="s">
        <v>239</v>
      </c>
      <c r="C31" s="92">
        <v>2</v>
      </c>
      <c r="D31" s="92">
        <f>C31*30</f>
        <v>60</v>
      </c>
      <c r="E31" s="92">
        <v>12</v>
      </c>
      <c r="F31" s="92">
        <v>7</v>
      </c>
      <c r="G31" s="92">
        <v>5</v>
      </c>
      <c r="H31" s="92"/>
      <c r="I31" s="36"/>
      <c r="J31" s="36">
        <v>48</v>
      </c>
      <c r="K31" s="92">
        <v>12</v>
      </c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>
        <v>1</v>
      </c>
    </row>
    <row r="32" spans="1:23" ht="13.5" customHeight="1" x14ac:dyDescent="0.25">
      <c r="A32" s="35"/>
      <c r="B32" s="93" t="s">
        <v>16</v>
      </c>
      <c r="C32" s="89">
        <v>4</v>
      </c>
      <c r="D32" s="89">
        <v>120</v>
      </c>
      <c r="E32" s="89"/>
      <c r="F32" s="89"/>
      <c r="G32" s="89"/>
      <c r="H32" s="89"/>
      <c r="I32" s="89"/>
      <c r="J32" s="34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</row>
    <row r="33" spans="1:23" x14ac:dyDescent="0.25">
      <c r="A33" s="91" t="s">
        <v>84</v>
      </c>
      <c r="B33" s="93" t="s">
        <v>14</v>
      </c>
      <c r="C33" s="89">
        <v>2</v>
      </c>
      <c r="D33" s="89">
        <v>60</v>
      </c>
      <c r="E33" s="89"/>
      <c r="F33" s="89"/>
      <c r="G33" s="89"/>
      <c r="H33" s="89"/>
      <c r="I33" s="89"/>
      <c r="J33" s="89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</row>
    <row r="34" spans="1:23" x14ac:dyDescent="0.25">
      <c r="A34" s="35" t="s">
        <v>85</v>
      </c>
      <c r="B34" s="26" t="s">
        <v>248</v>
      </c>
      <c r="C34" s="92">
        <v>2</v>
      </c>
      <c r="D34" s="92">
        <f>C34*30</f>
        <v>60</v>
      </c>
      <c r="E34" s="36">
        <v>9</v>
      </c>
      <c r="F34" s="92">
        <v>6</v>
      </c>
      <c r="G34" s="92"/>
      <c r="H34" s="36"/>
      <c r="I34" s="36">
        <v>3</v>
      </c>
      <c r="J34" s="36">
        <v>51</v>
      </c>
      <c r="K34" s="92"/>
      <c r="L34" s="92"/>
      <c r="M34" s="57"/>
      <c r="N34" s="33"/>
      <c r="O34" s="92">
        <v>9</v>
      </c>
      <c r="P34" s="92"/>
      <c r="Q34" s="92"/>
      <c r="R34" s="92"/>
      <c r="S34" s="92"/>
      <c r="T34" s="92"/>
      <c r="U34" s="92"/>
      <c r="V34" s="92"/>
      <c r="W34" s="92">
        <v>5</v>
      </c>
    </row>
    <row r="35" spans="1:23" x14ac:dyDescent="0.25">
      <c r="A35" s="91" t="s">
        <v>86</v>
      </c>
      <c r="B35" s="93" t="s">
        <v>15</v>
      </c>
      <c r="C35" s="89">
        <v>2</v>
      </c>
      <c r="D35" s="89"/>
      <c r="E35" s="89"/>
      <c r="F35" s="89"/>
      <c r="G35" s="92"/>
      <c r="H35" s="36"/>
      <c r="I35" s="89"/>
      <c r="J35" s="89"/>
      <c r="K35" s="92"/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92"/>
    </row>
    <row r="36" spans="1:23" ht="37.200000000000003" customHeight="1" x14ac:dyDescent="0.25">
      <c r="A36" s="35" t="s">
        <v>87</v>
      </c>
      <c r="B36" s="38" t="s">
        <v>252</v>
      </c>
      <c r="C36" s="92">
        <v>2</v>
      </c>
      <c r="D36" s="92">
        <f>C36*30</f>
        <v>60</v>
      </c>
      <c r="E36" s="36">
        <v>12</v>
      </c>
      <c r="F36" s="92">
        <v>7</v>
      </c>
      <c r="G36" s="92"/>
      <c r="H36" s="36"/>
      <c r="I36" s="36">
        <v>5</v>
      </c>
      <c r="J36" s="36">
        <v>48</v>
      </c>
      <c r="K36" s="92">
        <v>12</v>
      </c>
      <c r="L36" s="92"/>
      <c r="M36" s="33"/>
      <c r="N36" s="92"/>
      <c r="O36" s="92"/>
      <c r="P36" s="92"/>
      <c r="Q36" s="92"/>
      <c r="R36" s="92"/>
      <c r="S36" s="92"/>
      <c r="T36" s="92"/>
      <c r="U36" s="92"/>
      <c r="V36" s="92"/>
      <c r="W36" s="92">
        <v>1</v>
      </c>
    </row>
    <row r="37" spans="1:23" x14ac:dyDescent="0.25">
      <c r="A37" s="92"/>
      <c r="B37" s="93" t="s">
        <v>50</v>
      </c>
      <c r="C37" s="89">
        <v>10</v>
      </c>
      <c r="D37" s="89">
        <v>300</v>
      </c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92"/>
      <c r="R37" s="92"/>
      <c r="S37" s="92"/>
      <c r="T37" s="92"/>
      <c r="U37" s="92"/>
      <c r="V37" s="92"/>
      <c r="W37" s="92"/>
    </row>
    <row r="38" spans="1:23" ht="12.6" customHeight="1" x14ac:dyDescent="0.25">
      <c r="A38" s="162" t="s">
        <v>166</v>
      </c>
      <c r="B38" s="162"/>
      <c r="C38" s="162"/>
      <c r="D38" s="162"/>
      <c r="E38" s="162"/>
      <c r="F38" s="162"/>
      <c r="G38" s="162"/>
      <c r="H38" s="162"/>
      <c r="I38" s="162"/>
      <c r="J38" s="162"/>
      <c r="K38" s="162"/>
      <c r="L38" s="162"/>
      <c r="M38" s="162"/>
      <c r="N38" s="162"/>
      <c r="O38" s="162"/>
      <c r="P38" s="162"/>
      <c r="Q38" s="162"/>
      <c r="R38" s="162"/>
      <c r="S38" s="162"/>
      <c r="T38" s="162"/>
      <c r="U38" s="162"/>
      <c r="V38" s="162"/>
      <c r="W38" s="162"/>
    </row>
    <row r="39" spans="1:23" ht="15.75" customHeight="1" x14ac:dyDescent="0.25">
      <c r="A39" s="89" t="s">
        <v>90</v>
      </c>
      <c r="B39" s="93" t="s">
        <v>13</v>
      </c>
      <c r="C39" s="89">
        <v>154</v>
      </c>
      <c r="D39" s="89">
        <v>4620</v>
      </c>
      <c r="E39" s="89"/>
      <c r="F39" s="89"/>
      <c r="G39" s="89"/>
      <c r="H39" s="89"/>
      <c r="I39" s="89">
        <f>SUM(I40:I54)</f>
        <v>0</v>
      </c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91"/>
    </row>
    <row r="40" spans="1:23" ht="11.4" customHeight="1" x14ac:dyDescent="0.25">
      <c r="A40" s="89" t="s">
        <v>91</v>
      </c>
      <c r="B40" s="26" t="s">
        <v>71</v>
      </c>
      <c r="C40" s="92">
        <v>12</v>
      </c>
      <c r="D40" s="92">
        <f>C40*30</f>
        <v>360</v>
      </c>
      <c r="E40" s="92">
        <v>50</v>
      </c>
      <c r="F40" s="92">
        <v>20</v>
      </c>
      <c r="G40" s="92">
        <v>4</v>
      </c>
      <c r="H40" s="36">
        <v>26</v>
      </c>
      <c r="I40" s="36"/>
      <c r="J40" s="36">
        <v>310</v>
      </c>
      <c r="K40" s="92">
        <v>22</v>
      </c>
      <c r="L40" s="92">
        <v>28</v>
      </c>
      <c r="M40" s="92"/>
      <c r="N40" s="92"/>
      <c r="O40" s="92"/>
      <c r="P40" s="92"/>
      <c r="Q40" s="92"/>
      <c r="R40" s="92"/>
      <c r="S40" s="92"/>
      <c r="T40" s="92"/>
      <c r="U40" s="92"/>
      <c r="V40" s="92"/>
      <c r="W40" s="35" t="s">
        <v>47</v>
      </c>
    </row>
    <row r="41" spans="1:23" ht="10.95" customHeight="1" x14ac:dyDescent="0.25">
      <c r="A41" s="89" t="s">
        <v>92</v>
      </c>
      <c r="B41" s="26" t="s">
        <v>51</v>
      </c>
      <c r="C41" s="92">
        <v>8</v>
      </c>
      <c r="D41" s="92">
        <v>240</v>
      </c>
      <c r="E41" s="92">
        <v>38</v>
      </c>
      <c r="F41" s="92">
        <v>15</v>
      </c>
      <c r="G41" s="92"/>
      <c r="H41" s="92">
        <v>23</v>
      </c>
      <c r="I41" s="92"/>
      <c r="J41" s="36">
        <v>202</v>
      </c>
      <c r="K41" s="92">
        <v>18</v>
      </c>
      <c r="L41" s="92">
        <v>20</v>
      </c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2">
        <v>1.2</v>
      </c>
    </row>
    <row r="42" spans="1:23" ht="11.4" customHeight="1" x14ac:dyDescent="0.25">
      <c r="A42" s="89" t="s">
        <v>93</v>
      </c>
      <c r="B42" s="26" t="s">
        <v>139</v>
      </c>
      <c r="C42" s="92">
        <v>9</v>
      </c>
      <c r="D42" s="92">
        <v>270</v>
      </c>
      <c r="E42" s="92">
        <v>39</v>
      </c>
      <c r="F42" s="92">
        <v>15</v>
      </c>
      <c r="G42" s="92"/>
      <c r="H42" s="36">
        <v>24</v>
      </c>
      <c r="I42" s="36"/>
      <c r="J42" s="36">
        <v>231</v>
      </c>
      <c r="K42" s="92"/>
      <c r="L42" s="92"/>
      <c r="M42" s="92"/>
      <c r="N42" s="92">
        <v>18</v>
      </c>
      <c r="O42" s="92">
        <v>21</v>
      </c>
      <c r="P42" s="92"/>
      <c r="Q42" s="92"/>
      <c r="R42" s="92"/>
      <c r="S42" s="92"/>
      <c r="T42" s="92"/>
      <c r="U42" s="92"/>
      <c r="V42" s="92"/>
      <c r="W42" s="35" t="s">
        <v>296</v>
      </c>
    </row>
    <row r="43" spans="1:23" ht="12" customHeight="1" x14ac:dyDescent="0.25">
      <c r="A43" s="89" t="s">
        <v>94</v>
      </c>
      <c r="B43" s="26" t="s">
        <v>52</v>
      </c>
      <c r="C43" s="92">
        <v>8</v>
      </c>
      <c r="D43" s="92">
        <v>240</v>
      </c>
      <c r="E43" s="92">
        <v>38</v>
      </c>
      <c r="F43" s="92">
        <v>15</v>
      </c>
      <c r="G43" s="92"/>
      <c r="H43" s="36">
        <v>23</v>
      </c>
      <c r="I43" s="36"/>
      <c r="J43" s="36">
        <v>202</v>
      </c>
      <c r="K43" s="92"/>
      <c r="L43" s="92"/>
      <c r="M43" s="92"/>
      <c r="N43" s="92"/>
      <c r="O43" s="92"/>
      <c r="P43" s="92">
        <v>20</v>
      </c>
      <c r="Q43" s="92">
        <v>18</v>
      </c>
      <c r="R43" s="92"/>
      <c r="S43" s="92"/>
      <c r="T43" s="92"/>
      <c r="U43" s="92"/>
      <c r="V43" s="92"/>
      <c r="W43" s="35" t="s">
        <v>311</v>
      </c>
    </row>
    <row r="44" spans="1:23" ht="16.5" customHeight="1" x14ac:dyDescent="0.25">
      <c r="A44" s="89" t="s">
        <v>95</v>
      </c>
      <c r="B44" s="26" t="s">
        <v>53</v>
      </c>
      <c r="C44" s="92">
        <v>6</v>
      </c>
      <c r="D44" s="92">
        <v>180</v>
      </c>
      <c r="E44" s="92">
        <v>26</v>
      </c>
      <c r="F44" s="92">
        <v>10</v>
      </c>
      <c r="G44" s="92"/>
      <c r="H44" s="92">
        <v>16</v>
      </c>
      <c r="I44" s="92"/>
      <c r="J44" s="36">
        <v>154</v>
      </c>
      <c r="K44" s="92"/>
      <c r="L44" s="92"/>
      <c r="M44" s="92"/>
      <c r="N44" s="33"/>
      <c r="O44" s="92"/>
      <c r="P44" s="92">
        <v>26</v>
      </c>
      <c r="Q44" s="92"/>
      <c r="R44" s="92"/>
      <c r="S44" s="92"/>
      <c r="T44" s="92"/>
      <c r="U44" s="92"/>
      <c r="V44" s="92"/>
      <c r="W44" s="35" t="s">
        <v>35</v>
      </c>
    </row>
    <row r="45" spans="1:23" s="12" customFormat="1" ht="12.6" customHeight="1" x14ac:dyDescent="0.25">
      <c r="A45" s="89" t="s">
        <v>96</v>
      </c>
      <c r="B45" s="26" t="s">
        <v>194</v>
      </c>
      <c r="C45" s="92">
        <v>4</v>
      </c>
      <c r="D45" s="92">
        <v>120</v>
      </c>
      <c r="E45" s="92">
        <v>18</v>
      </c>
      <c r="F45" s="92">
        <v>7</v>
      </c>
      <c r="G45" s="92"/>
      <c r="H45" s="36">
        <v>11</v>
      </c>
      <c r="I45" s="36"/>
      <c r="J45" s="36">
        <v>102</v>
      </c>
      <c r="K45" s="92"/>
      <c r="L45" s="92"/>
      <c r="M45" s="92"/>
      <c r="N45" s="92"/>
      <c r="O45" s="92"/>
      <c r="P45" s="92"/>
      <c r="Q45" s="92">
        <v>18</v>
      </c>
      <c r="R45" s="92"/>
      <c r="S45" s="92"/>
      <c r="T45" s="92"/>
      <c r="U45" s="92"/>
      <c r="V45" s="92"/>
      <c r="W45" s="35" t="s">
        <v>35</v>
      </c>
    </row>
    <row r="46" spans="1:23" s="12" customFormat="1" ht="12" customHeight="1" x14ac:dyDescent="0.25">
      <c r="A46" s="89" t="s">
        <v>97</v>
      </c>
      <c r="B46" s="26" t="s">
        <v>241</v>
      </c>
      <c r="C46" s="92">
        <v>4</v>
      </c>
      <c r="D46" s="92">
        <v>120</v>
      </c>
      <c r="E46" s="92">
        <v>18</v>
      </c>
      <c r="F46" s="92">
        <v>7</v>
      </c>
      <c r="G46" s="92"/>
      <c r="H46" s="92">
        <v>11</v>
      </c>
      <c r="I46" s="92"/>
      <c r="J46" s="36">
        <v>102</v>
      </c>
      <c r="K46" s="92"/>
      <c r="L46" s="92"/>
      <c r="M46" s="92"/>
      <c r="O46" s="92"/>
      <c r="P46" s="92"/>
      <c r="Q46" s="92">
        <v>18</v>
      </c>
      <c r="R46" s="92"/>
      <c r="S46" s="92"/>
      <c r="T46" s="92"/>
      <c r="U46" s="92"/>
      <c r="V46" s="92"/>
      <c r="W46" s="35" t="s">
        <v>35</v>
      </c>
    </row>
    <row r="47" spans="1:23" s="12" customFormat="1" ht="13.2" customHeight="1" x14ac:dyDescent="0.25">
      <c r="A47" s="89" t="s">
        <v>98</v>
      </c>
      <c r="B47" s="26" t="s">
        <v>54</v>
      </c>
      <c r="C47" s="92">
        <v>5</v>
      </c>
      <c r="D47" s="92">
        <v>150</v>
      </c>
      <c r="E47" s="92">
        <v>21</v>
      </c>
      <c r="F47" s="92">
        <v>8</v>
      </c>
      <c r="G47" s="92"/>
      <c r="H47" s="36">
        <v>13</v>
      </c>
      <c r="I47" s="36"/>
      <c r="J47" s="36">
        <v>129</v>
      </c>
      <c r="K47" s="92"/>
      <c r="L47" s="92"/>
      <c r="M47" s="92"/>
      <c r="N47" s="92"/>
      <c r="O47" s="92">
        <v>21</v>
      </c>
      <c r="P47" s="92"/>
      <c r="Q47" s="92"/>
      <c r="R47" s="92"/>
      <c r="S47" s="92"/>
      <c r="T47" s="92"/>
      <c r="U47" s="92"/>
      <c r="V47" s="92"/>
      <c r="W47" s="35" t="s">
        <v>36</v>
      </c>
    </row>
    <row r="48" spans="1:23" s="12" customFormat="1" ht="12" customHeight="1" x14ac:dyDescent="0.25">
      <c r="A48" s="89" t="s">
        <v>99</v>
      </c>
      <c r="B48" s="26" t="s">
        <v>134</v>
      </c>
      <c r="C48" s="92">
        <v>3</v>
      </c>
      <c r="D48" s="92">
        <v>90</v>
      </c>
      <c r="E48" s="92">
        <v>12</v>
      </c>
      <c r="F48" s="92">
        <v>5</v>
      </c>
      <c r="G48" s="92"/>
      <c r="H48" s="36">
        <v>7</v>
      </c>
      <c r="I48" s="36"/>
      <c r="J48" s="36">
        <v>78</v>
      </c>
      <c r="K48" s="92"/>
      <c r="L48" s="92"/>
      <c r="M48" s="92"/>
      <c r="N48" s="92"/>
      <c r="O48" s="92"/>
      <c r="P48" s="92"/>
      <c r="Q48" s="92">
        <v>12</v>
      </c>
      <c r="R48" s="92"/>
      <c r="S48" s="92"/>
      <c r="T48" s="33"/>
      <c r="U48" s="92"/>
      <c r="V48" s="33"/>
      <c r="W48" s="35" t="s">
        <v>35</v>
      </c>
    </row>
    <row r="49" spans="1:23" s="12" customFormat="1" ht="13.2" customHeight="1" x14ac:dyDescent="0.25">
      <c r="A49" s="89" t="s">
        <v>100</v>
      </c>
      <c r="B49" s="26" t="s">
        <v>55</v>
      </c>
      <c r="C49" s="92">
        <v>3</v>
      </c>
      <c r="D49" s="92">
        <v>90</v>
      </c>
      <c r="E49" s="92">
        <v>16</v>
      </c>
      <c r="F49" s="92">
        <v>6</v>
      </c>
      <c r="G49" s="92">
        <v>10</v>
      </c>
      <c r="H49" s="36"/>
      <c r="I49" s="36"/>
      <c r="J49" s="36">
        <v>74</v>
      </c>
      <c r="K49" s="92"/>
      <c r="L49" s="92"/>
      <c r="M49" s="92"/>
      <c r="N49" s="92">
        <v>16</v>
      </c>
      <c r="O49" s="92"/>
      <c r="P49" s="92"/>
      <c r="Q49" s="92"/>
      <c r="R49" s="92"/>
      <c r="S49" s="92"/>
      <c r="T49" s="92"/>
      <c r="U49" s="92"/>
      <c r="V49" s="92"/>
      <c r="W49" s="35" t="s">
        <v>17</v>
      </c>
    </row>
    <row r="50" spans="1:23" s="12" customFormat="1" ht="12" customHeight="1" x14ac:dyDescent="0.25">
      <c r="A50" s="89" t="s">
        <v>101</v>
      </c>
      <c r="B50" s="26" t="s">
        <v>56</v>
      </c>
      <c r="C50" s="92">
        <v>6</v>
      </c>
      <c r="D50" s="92">
        <v>180</v>
      </c>
      <c r="E50" s="92">
        <v>22</v>
      </c>
      <c r="F50" s="92">
        <v>8</v>
      </c>
      <c r="G50" s="92">
        <v>10</v>
      </c>
      <c r="H50" s="36">
        <v>4</v>
      </c>
      <c r="I50" s="36"/>
      <c r="J50" s="36">
        <v>158</v>
      </c>
      <c r="K50" s="92"/>
      <c r="L50" s="92"/>
      <c r="M50" s="92"/>
      <c r="N50" s="92">
        <v>22</v>
      </c>
      <c r="O50" s="92"/>
      <c r="P50" s="92"/>
      <c r="Q50" s="92"/>
      <c r="R50" s="92"/>
      <c r="S50" s="92"/>
      <c r="T50" s="92"/>
      <c r="U50" s="92"/>
      <c r="V50" s="92"/>
      <c r="W50" s="35" t="s">
        <v>17</v>
      </c>
    </row>
    <row r="51" spans="1:23" s="12" customFormat="1" ht="25.2" customHeight="1" x14ac:dyDescent="0.25">
      <c r="A51" s="89" t="s">
        <v>102</v>
      </c>
      <c r="B51" s="26" t="s">
        <v>57</v>
      </c>
      <c r="C51" s="92">
        <v>4</v>
      </c>
      <c r="D51" s="92">
        <v>120</v>
      </c>
      <c r="E51" s="92">
        <v>17</v>
      </c>
      <c r="F51" s="92">
        <v>6</v>
      </c>
      <c r="G51" s="92"/>
      <c r="H51" s="36">
        <v>11</v>
      </c>
      <c r="I51" s="36"/>
      <c r="J51" s="36">
        <v>103</v>
      </c>
      <c r="K51" s="92"/>
      <c r="L51" s="92"/>
      <c r="M51" s="92"/>
      <c r="N51" s="92"/>
      <c r="O51" s="92">
        <v>17</v>
      </c>
      <c r="P51" s="92"/>
      <c r="Q51" s="92"/>
      <c r="R51" s="92"/>
      <c r="S51" s="92"/>
      <c r="T51" s="92"/>
      <c r="U51" s="92"/>
      <c r="V51" s="92"/>
      <c r="W51" s="35" t="s">
        <v>36</v>
      </c>
    </row>
    <row r="52" spans="1:23" s="12" customFormat="1" ht="9.6" customHeight="1" x14ac:dyDescent="0.25">
      <c r="A52" s="89" t="s">
        <v>103</v>
      </c>
      <c r="B52" s="26" t="s">
        <v>58</v>
      </c>
      <c r="C52" s="92">
        <v>3</v>
      </c>
      <c r="D52" s="92">
        <v>90</v>
      </c>
      <c r="E52" s="92">
        <v>12</v>
      </c>
      <c r="F52" s="92">
        <v>5</v>
      </c>
      <c r="G52" s="92"/>
      <c r="H52" s="36">
        <v>7</v>
      </c>
      <c r="I52" s="36"/>
      <c r="J52" s="36">
        <v>78</v>
      </c>
      <c r="K52" s="92"/>
      <c r="L52" s="92"/>
      <c r="M52" s="92"/>
      <c r="N52" s="92"/>
      <c r="O52" s="92"/>
      <c r="P52" s="92"/>
      <c r="Q52" s="92">
        <v>12</v>
      </c>
      <c r="R52" s="92"/>
      <c r="S52" s="92"/>
      <c r="T52" s="92"/>
      <c r="U52" s="92"/>
      <c r="V52" s="92"/>
      <c r="W52" s="35" t="s">
        <v>35</v>
      </c>
    </row>
    <row r="53" spans="1:23" s="12" customFormat="1" ht="10.95" customHeight="1" x14ac:dyDescent="0.25">
      <c r="A53" s="89" t="s">
        <v>104</v>
      </c>
      <c r="B53" s="26" t="s">
        <v>240</v>
      </c>
      <c r="C53" s="92">
        <v>4</v>
      </c>
      <c r="D53" s="92">
        <v>120</v>
      </c>
      <c r="E53" s="92">
        <v>20</v>
      </c>
      <c r="F53" s="92">
        <v>8</v>
      </c>
      <c r="G53" s="92"/>
      <c r="H53" s="36">
        <v>12</v>
      </c>
      <c r="I53" s="36"/>
      <c r="J53" s="36">
        <v>100</v>
      </c>
      <c r="K53" s="92"/>
      <c r="L53" s="92"/>
      <c r="M53" s="92"/>
      <c r="N53" s="92"/>
      <c r="O53" s="92"/>
      <c r="P53" s="92">
        <v>20</v>
      </c>
      <c r="Q53" s="92"/>
      <c r="R53" s="92"/>
      <c r="S53" s="92"/>
      <c r="T53" s="92"/>
      <c r="U53" s="92"/>
      <c r="V53" s="92"/>
      <c r="W53" s="35" t="s">
        <v>34</v>
      </c>
    </row>
    <row r="54" spans="1:23" s="12" customFormat="1" ht="24" customHeight="1" x14ac:dyDescent="0.25">
      <c r="A54" s="89" t="s">
        <v>105</v>
      </c>
      <c r="B54" s="26" t="s">
        <v>195</v>
      </c>
      <c r="C54" s="92">
        <v>6</v>
      </c>
      <c r="D54" s="92">
        <v>180</v>
      </c>
      <c r="E54" s="92">
        <v>28</v>
      </c>
      <c r="F54" s="92">
        <v>11</v>
      </c>
      <c r="G54" s="92"/>
      <c r="H54" s="36">
        <v>17</v>
      </c>
      <c r="I54" s="36"/>
      <c r="J54" s="36">
        <v>152</v>
      </c>
      <c r="K54" s="92"/>
      <c r="L54" s="92"/>
      <c r="M54" s="92"/>
      <c r="N54" s="92"/>
      <c r="O54" s="92"/>
      <c r="P54" s="92"/>
      <c r="Q54" s="92">
        <v>18</v>
      </c>
      <c r="R54" s="92">
        <v>10</v>
      </c>
      <c r="S54" s="92"/>
      <c r="T54" s="92"/>
      <c r="U54" s="92"/>
      <c r="V54" s="92"/>
      <c r="W54" s="35" t="s">
        <v>68</v>
      </c>
    </row>
    <row r="55" spans="1:23" ht="17.399999999999999" customHeight="1" x14ac:dyDescent="0.25">
      <c r="A55" s="89" t="s">
        <v>106</v>
      </c>
      <c r="B55" s="26" t="s">
        <v>59</v>
      </c>
      <c r="C55" s="92">
        <v>10</v>
      </c>
      <c r="D55" s="92">
        <v>300</v>
      </c>
      <c r="E55" s="92">
        <v>60</v>
      </c>
      <c r="F55" s="92">
        <v>24</v>
      </c>
      <c r="G55" s="92">
        <v>6</v>
      </c>
      <c r="H55" s="36">
        <v>30</v>
      </c>
      <c r="I55" s="36"/>
      <c r="J55" s="36">
        <v>240</v>
      </c>
      <c r="K55" s="92"/>
      <c r="L55" s="33"/>
      <c r="M55" s="92"/>
      <c r="N55" s="92"/>
      <c r="O55" s="33"/>
      <c r="P55" s="92"/>
      <c r="Q55" s="33"/>
      <c r="R55" s="92"/>
      <c r="S55" s="92"/>
      <c r="T55" s="92">
        <v>24</v>
      </c>
      <c r="U55" s="92">
        <v>14</v>
      </c>
      <c r="V55" s="92">
        <v>22</v>
      </c>
      <c r="W55" s="35" t="s">
        <v>312</v>
      </c>
    </row>
    <row r="56" spans="1:23" ht="24" customHeight="1" x14ac:dyDescent="0.25">
      <c r="A56" s="89" t="s">
        <v>107</v>
      </c>
      <c r="B56" s="26" t="s">
        <v>60</v>
      </c>
      <c r="C56" s="92">
        <v>4</v>
      </c>
      <c r="D56" s="92">
        <v>120</v>
      </c>
      <c r="E56" s="92">
        <v>24</v>
      </c>
      <c r="F56" s="92">
        <v>10</v>
      </c>
      <c r="G56" s="92"/>
      <c r="H56" s="36">
        <v>14</v>
      </c>
      <c r="I56" s="36"/>
      <c r="J56" s="36">
        <v>96</v>
      </c>
      <c r="K56" s="92"/>
      <c r="L56" s="92"/>
      <c r="M56" s="92"/>
      <c r="N56" s="92"/>
      <c r="O56" s="33"/>
      <c r="P56" s="92"/>
      <c r="Q56" s="29"/>
      <c r="R56" s="92"/>
      <c r="S56" s="92">
        <v>24</v>
      </c>
      <c r="T56" s="92"/>
      <c r="U56" s="92"/>
      <c r="V56" s="92"/>
      <c r="W56" s="35" t="s">
        <v>156</v>
      </c>
    </row>
    <row r="57" spans="1:23" ht="12.75" customHeight="1" x14ac:dyDescent="0.25">
      <c r="A57" s="89" t="s">
        <v>108</v>
      </c>
      <c r="B57" s="26" t="s">
        <v>196</v>
      </c>
      <c r="C57" s="92">
        <v>7</v>
      </c>
      <c r="D57" s="92">
        <v>210</v>
      </c>
      <c r="E57" s="92">
        <v>36</v>
      </c>
      <c r="F57" s="92">
        <v>14</v>
      </c>
      <c r="G57" s="92"/>
      <c r="H57" s="36">
        <v>22</v>
      </c>
      <c r="I57" s="36"/>
      <c r="J57" s="36">
        <v>174</v>
      </c>
      <c r="K57" s="92"/>
      <c r="L57" s="92"/>
      <c r="M57" s="92"/>
      <c r="N57" s="92"/>
      <c r="O57" s="92"/>
      <c r="P57" s="92"/>
      <c r="Q57" s="29"/>
      <c r="R57" s="92">
        <v>18</v>
      </c>
      <c r="S57" s="92">
        <v>18</v>
      </c>
      <c r="T57" s="92"/>
      <c r="U57" s="92"/>
      <c r="V57" s="92"/>
      <c r="W57" s="35" t="s">
        <v>48</v>
      </c>
    </row>
    <row r="58" spans="1:23" ht="24" customHeight="1" x14ac:dyDescent="0.25">
      <c r="A58" s="89" t="s">
        <v>109</v>
      </c>
      <c r="B58" s="26" t="s">
        <v>236</v>
      </c>
      <c r="C58" s="92">
        <v>8</v>
      </c>
      <c r="D58" s="92">
        <v>240</v>
      </c>
      <c r="E58" s="92">
        <v>44</v>
      </c>
      <c r="F58" s="92">
        <v>18</v>
      </c>
      <c r="G58" s="92">
        <v>6</v>
      </c>
      <c r="H58" s="36">
        <v>20</v>
      </c>
      <c r="I58" s="36"/>
      <c r="J58" s="36">
        <v>196</v>
      </c>
      <c r="K58" s="92"/>
      <c r="L58" s="92"/>
      <c r="M58" s="92"/>
      <c r="N58" s="92"/>
      <c r="O58" s="92"/>
      <c r="P58" s="92"/>
      <c r="Q58" s="29"/>
      <c r="R58" s="92"/>
      <c r="T58" s="29"/>
      <c r="U58" s="92">
        <v>12</v>
      </c>
      <c r="V58" s="92">
        <v>32</v>
      </c>
      <c r="W58" s="35" t="s">
        <v>313</v>
      </c>
    </row>
    <row r="59" spans="1:23" ht="24.6" customHeight="1" x14ac:dyDescent="0.25">
      <c r="A59" s="89" t="s">
        <v>110</v>
      </c>
      <c r="B59" s="26" t="s">
        <v>197</v>
      </c>
      <c r="C59" s="92">
        <v>10</v>
      </c>
      <c r="D59" s="92">
        <v>300</v>
      </c>
      <c r="E59" s="92">
        <v>40</v>
      </c>
      <c r="F59" s="92">
        <v>16</v>
      </c>
      <c r="G59" s="92">
        <v>4</v>
      </c>
      <c r="H59" s="36">
        <v>20</v>
      </c>
      <c r="I59" s="36"/>
      <c r="J59" s="36">
        <v>260</v>
      </c>
      <c r="K59" s="92"/>
      <c r="L59" s="92"/>
      <c r="M59" s="33"/>
      <c r="N59" s="92"/>
      <c r="O59" s="92"/>
      <c r="P59" s="92"/>
      <c r="Q59" s="92"/>
      <c r="R59" s="92">
        <v>16</v>
      </c>
      <c r="S59" s="92">
        <v>14</v>
      </c>
      <c r="T59" s="92">
        <v>10</v>
      </c>
      <c r="U59" s="92"/>
      <c r="V59" s="92"/>
      <c r="W59" s="35" t="s">
        <v>155</v>
      </c>
    </row>
    <row r="60" spans="1:23" ht="25.2" customHeight="1" x14ac:dyDescent="0.25">
      <c r="A60" s="89" t="s">
        <v>111</v>
      </c>
      <c r="B60" s="26" t="s">
        <v>198</v>
      </c>
      <c r="C60" s="92">
        <v>10</v>
      </c>
      <c r="D60" s="92">
        <v>300</v>
      </c>
      <c r="E60" s="92">
        <v>54</v>
      </c>
      <c r="F60" s="92">
        <v>22</v>
      </c>
      <c r="G60" s="92">
        <v>4</v>
      </c>
      <c r="H60" s="36">
        <v>28</v>
      </c>
      <c r="I60" s="36"/>
      <c r="J60" s="36">
        <v>246</v>
      </c>
      <c r="K60" s="92"/>
      <c r="L60" s="92"/>
      <c r="M60" s="92"/>
      <c r="N60" s="33"/>
      <c r="O60" s="92"/>
      <c r="P60" s="92"/>
      <c r="Q60" s="92"/>
      <c r="R60" s="92"/>
      <c r="S60" s="92"/>
      <c r="T60" s="92"/>
      <c r="U60" s="92">
        <v>22</v>
      </c>
      <c r="V60" s="92">
        <v>32</v>
      </c>
      <c r="W60" s="35" t="s">
        <v>313</v>
      </c>
    </row>
    <row r="61" spans="1:23" ht="24" customHeight="1" x14ac:dyDescent="0.25">
      <c r="A61" s="89" t="s">
        <v>112</v>
      </c>
      <c r="B61" s="26" t="s">
        <v>61</v>
      </c>
      <c r="C61" s="92">
        <v>8</v>
      </c>
      <c r="D61" s="92">
        <v>240</v>
      </c>
      <c r="E61" s="92">
        <v>44</v>
      </c>
      <c r="F61" s="92">
        <v>18</v>
      </c>
      <c r="G61" s="92"/>
      <c r="H61" s="36">
        <v>26</v>
      </c>
      <c r="I61" s="36"/>
      <c r="J61" s="36">
        <v>196</v>
      </c>
      <c r="K61" s="92"/>
      <c r="L61" s="92"/>
      <c r="M61" s="92"/>
      <c r="N61" s="92"/>
      <c r="P61" s="29"/>
      <c r="Q61" s="92"/>
      <c r="R61" s="92"/>
      <c r="S61" s="92">
        <v>14</v>
      </c>
      <c r="T61" s="92">
        <v>14</v>
      </c>
      <c r="U61" s="92">
        <v>16</v>
      </c>
      <c r="V61" s="92"/>
      <c r="W61" s="35" t="s">
        <v>314</v>
      </c>
    </row>
    <row r="62" spans="1:23" ht="25.95" customHeight="1" x14ac:dyDescent="0.25">
      <c r="A62" s="89" t="s">
        <v>113</v>
      </c>
      <c r="B62" s="26" t="s">
        <v>144</v>
      </c>
      <c r="C62" s="92">
        <v>8</v>
      </c>
      <c r="D62" s="92">
        <v>240</v>
      </c>
      <c r="E62" s="92">
        <v>36</v>
      </c>
      <c r="F62" s="92">
        <v>14</v>
      </c>
      <c r="G62" s="92">
        <v>4</v>
      </c>
      <c r="H62" s="36">
        <v>18</v>
      </c>
      <c r="I62" s="36"/>
      <c r="J62" s="36">
        <v>204</v>
      </c>
      <c r="K62" s="92"/>
      <c r="L62" s="92"/>
      <c r="M62" s="92">
        <v>18</v>
      </c>
      <c r="N62" s="92">
        <v>18</v>
      </c>
      <c r="O62" s="92"/>
      <c r="P62" s="92"/>
      <c r="Q62" s="92"/>
      <c r="R62" s="92"/>
      <c r="S62" s="92"/>
      <c r="T62" s="92"/>
      <c r="U62" s="92"/>
      <c r="V62" s="92"/>
      <c r="W62" s="35" t="s">
        <v>135</v>
      </c>
    </row>
    <row r="63" spans="1:23" ht="13.2" customHeight="1" x14ac:dyDescent="0.25">
      <c r="A63" s="89" t="s">
        <v>114</v>
      </c>
      <c r="B63" s="26" t="s">
        <v>158</v>
      </c>
      <c r="C63" s="92">
        <v>4</v>
      </c>
      <c r="D63" s="92">
        <v>120</v>
      </c>
      <c r="E63" s="92">
        <v>22</v>
      </c>
      <c r="F63" s="92">
        <v>8</v>
      </c>
      <c r="G63" s="92"/>
      <c r="H63" s="36">
        <v>14</v>
      </c>
      <c r="I63" s="36"/>
      <c r="J63" s="36">
        <v>98</v>
      </c>
      <c r="K63" s="92"/>
      <c r="L63" s="92"/>
      <c r="M63" s="92"/>
      <c r="N63" s="92"/>
      <c r="O63" s="92"/>
      <c r="P63" s="92"/>
      <c r="Q63" s="92"/>
      <c r="R63" s="92"/>
      <c r="S63" s="92"/>
      <c r="T63" s="92"/>
      <c r="U63" s="92">
        <v>22</v>
      </c>
      <c r="V63" s="92"/>
      <c r="W63" s="35" t="s">
        <v>226</v>
      </c>
    </row>
    <row r="64" spans="1:23" ht="19.5" customHeight="1" x14ac:dyDescent="0.25">
      <c r="A64" s="91"/>
      <c r="B64" s="93" t="s">
        <v>62</v>
      </c>
      <c r="C64" s="89">
        <f t="shared" ref="C64" si="1">SUM(C40:C63)</f>
        <v>154</v>
      </c>
      <c r="D64" s="89">
        <f>SUM(D40:D63)</f>
        <v>4620</v>
      </c>
      <c r="E64" s="89"/>
      <c r="F64" s="89"/>
      <c r="G64" s="89"/>
      <c r="H64" s="34"/>
      <c r="I64" s="34"/>
      <c r="J64" s="34"/>
      <c r="K64" s="89"/>
      <c r="L64" s="89"/>
      <c r="M64" s="92"/>
      <c r="N64" s="92"/>
      <c r="O64" s="92"/>
      <c r="P64" s="92"/>
      <c r="Q64" s="92"/>
      <c r="R64" s="92"/>
      <c r="S64" s="92"/>
      <c r="T64" s="92"/>
      <c r="U64" s="92"/>
      <c r="V64" s="92"/>
      <c r="W64" s="91"/>
    </row>
    <row r="65" spans="1:23" s="7" customFormat="1" ht="28.5" customHeight="1" x14ac:dyDescent="0.25">
      <c r="A65" s="35"/>
      <c r="B65" s="93" t="s">
        <v>115</v>
      </c>
      <c r="C65" s="89">
        <v>80</v>
      </c>
      <c r="D65" s="89">
        <v>2400</v>
      </c>
      <c r="E65" s="89"/>
      <c r="F65" s="89"/>
      <c r="G65" s="89"/>
      <c r="H65" s="89"/>
      <c r="I65" s="89"/>
      <c r="J65" s="89"/>
      <c r="K65" s="89"/>
      <c r="L65" s="89"/>
      <c r="M65" s="92"/>
      <c r="N65" s="92"/>
      <c r="O65" s="92"/>
      <c r="P65" s="92"/>
      <c r="Q65" s="92"/>
      <c r="R65" s="92"/>
      <c r="S65" s="92"/>
      <c r="T65" s="92"/>
      <c r="U65" s="92"/>
      <c r="V65" s="92"/>
      <c r="W65" s="35"/>
    </row>
    <row r="66" spans="1:23" x14ac:dyDescent="0.25">
      <c r="A66" s="35" t="s">
        <v>167</v>
      </c>
      <c r="B66" s="93" t="s">
        <v>14</v>
      </c>
      <c r="C66" s="89">
        <v>55</v>
      </c>
      <c r="D66" s="89">
        <v>1650</v>
      </c>
      <c r="E66" s="89"/>
      <c r="F66" s="89"/>
      <c r="G66" s="89"/>
      <c r="H66" s="89"/>
      <c r="I66" s="89"/>
      <c r="J66" s="89"/>
      <c r="K66" s="89"/>
      <c r="L66" s="89"/>
      <c r="M66" s="92"/>
      <c r="N66" s="92"/>
      <c r="O66" s="92"/>
      <c r="P66" s="92"/>
      <c r="Q66" s="92"/>
      <c r="R66" s="92"/>
      <c r="S66" s="92"/>
      <c r="T66" s="92"/>
      <c r="U66" s="92"/>
      <c r="V66" s="92"/>
      <c r="W66" s="35"/>
    </row>
    <row r="67" spans="1:23" x14ac:dyDescent="0.25">
      <c r="A67" s="35" t="s">
        <v>168</v>
      </c>
      <c r="B67" s="93" t="s">
        <v>161</v>
      </c>
      <c r="C67" s="92">
        <v>3</v>
      </c>
      <c r="D67" s="92">
        <v>90</v>
      </c>
      <c r="E67" s="92">
        <v>13</v>
      </c>
      <c r="F67" s="92">
        <v>5</v>
      </c>
      <c r="G67" s="92"/>
      <c r="H67" s="36">
        <v>8</v>
      </c>
      <c r="I67" s="36"/>
      <c r="J67" s="36">
        <v>77</v>
      </c>
      <c r="K67" s="92"/>
      <c r="M67" s="92"/>
      <c r="N67" s="92"/>
      <c r="O67" s="92">
        <v>13</v>
      </c>
      <c r="P67" s="92"/>
      <c r="Q67" s="92"/>
      <c r="R67" s="92"/>
      <c r="S67" s="92"/>
      <c r="T67" s="92"/>
      <c r="U67" s="92"/>
      <c r="V67" s="92"/>
      <c r="W67" s="35" t="s">
        <v>36</v>
      </c>
    </row>
    <row r="68" spans="1:23" x14ac:dyDescent="0.25">
      <c r="A68" s="35" t="s">
        <v>169</v>
      </c>
      <c r="B68" s="26" t="s">
        <v>160</v>
      </c>
      <c r="C68" s="92">
        <v>4</v>
      </c>
      <c r="D68" s="92">
        <v>120</v>
      </c>
      <c r="E68" s="92">
        <v>20</v>
      </c>
      <c r="F68" s="92">
        <v>8</v>
      </c>
      <c r="G68" s="92"/>
      <c r="H68" s="36">
        <v>12</v>
      </c>
      <c r="I68" s="36"/>
      <c r="J68" s="36">
        <v>100</v>
      </c>
      <c r="K68" s="92"/>
      <c r="L68" s="92"/>
      <c r="M68" s="92"/>
      <c r="N68" s="92"/>
      <c r="P68" s="92"/>
      <c r="Q68" s="92"/>
      <c r="R68" s="92"/>
      <c r="S68" s="92"/>
      <c r="T68" s="92">
        <v>20</v>
      </c>
      <c r="U68" s="92"/>
      <c r="V68" s="92"/>
      <c r="W68" s="35" t="s">
        <v>40</v>
      </c>
    </row>
    <row r="69" spans="1:23" x14ac:dyDescent="0.25">
      <c r="A69" s="35" t="s">
        <v>170</v>
      </c>
      <c r="B69" s="26" t="s">
        <v>140</v>
      </c>
      <c r="C69" s="92">
        <v>2</v>
      </c>
      <c r="D69" s="92">
        <v>60</v>
      </c>
      <c r="E69" s="92">
        <v>9</v>
      </c>
      <c r="F69" s="92">
        <v>4</v>
      </c>
      <c r="G69" s="92">
        <v>5</v>
      </c>
      <c r="H69" s="36"/>
      <c r="I69" s="36"/>
      <c r="J69" s="36">
        <v>51</v>
      </c>
      <c r="K69" s="92"/>
      <c r="L69" s="92"/>
      <c r="M69" s="92"/>
      <c r="N69" s="92"/>
      <c r="O69" s="92">
        <v>9</v>
      </c>
      <c r="P69" s="92"/>
      <c r="Q69" s="92"/>
      <c r="R69" s="92"/>
      <c r="S69" s="92"/>
      <c r="T69" s="92"/>
      <c r="U69" s="92"/>
      <c r="V69" s="92"/>
      <c r="W69" s="35" t="s">
        <v>36</v>
      </c>
    </row>
    <row r="70" spans="1:23" ht="12" customHeight="1" x14ac:dyDescent="0.25">
      <c r="A70" s="35" t="s">
        <v>171</v>
      </c>
      <c r="B70" s="93" t="s">
        <v>153</v>
      </c>
      <c r="C70" s="92">
        <v>3</v>
      </c>
      <c r="D70" s="92">
        <v>90</v>
      </c>
      <c r="E70" s="92">
        <v>14</v>
      </c>
      <c r="F70" s="92">
        <v>6</v>
      </c>
      <c r="G70" s="92">
        <v>8</v>
      </c>
      <c r="H70" s="36"/>
      <c r="I70" s="36"/>
      <c r="J70" s="36">
        <v>76</v>
      </c>
      <c r="K70" s="92"/>
      <c r="L70" s="92"/>
      <c r="M70" s="92"/>
      <c r="N70" s="92"/>
      <c r="O70" s="92"/>
      <c r="P70" s="92"/>
      <c r="Q70" s="92"/>
      <c r="R70" s="92">
        <v>14</v>
      </c>
      <c r="S70" s="92"/>
      <c r="T70" s="92"/>
      <c r="U70" s="92"/>
      <c r="V70" s="92"/>
      <c r="W70" s="35" t="s">
        <v>244</v>
      </c>
    </row>
    <row r="71" spans="1:23" ht="12.6" customHeight="1" x14ac:dyDescent="0.25">
      <c r="A71" s="35" t="s">
        <v>172</v>
      </c>
      <c r="B71" s="26" t="s">
        <v>154</v>
      </c>
      <c r="C71" s="92">
        <v>4</v>
      </c>
      <c r="D71" s="92">
        <v>120</v>
      </c>
      <c r="E71" s="92">
        <v>18</v>
      </c>
      <c r="F71" s="92">
        <v>7</v>
      </c>
      <c r="G71" s="92">
        <v>11</v>
      </c>
      <c r="H71" s="36"/>
      <c r="I71" s="36"/>
      <c r="J71" s="36">
        <v>102</v>
      </c>
      <c r="K71" s="92"/>
      <c r="L71" s="92"/>
      <c r="M71" s="92"/>
      <c r="N71" s="92"/>
      <c r="O71" s="92">
        <v>18</v>
      </c>
      <c r="P71" s="92"/>
      <c r="Q71" s="92"/>
      <c r="R71" s="92"/>
      <c r="S71" s="33"/>
      <c r="T71" s="92"/>
      <c r="U71" s="33"/>
      <c r="V71" s="92"/>
      <c r="W71" s="35" t="s">
        <v>36</v>
      </c>
    </row>
    <row r="72" spans="1:23" ht="11.4" customHeight="1" x14ac:dyDescent="0.25">
      <c r="A72" s="35" t="s">
        <v>173</v>
      </c>
      <c r="B72" s="93" t="s">
        <v>243</v>
      </c>
      <c r="C72" s="92">
        <v>4</v>
      </c>
      <c r="D72" s="92">
        <v>120</v>
      </c>
      <c r="E72" s="92">
        <v>22</v>
      </c>
      <c r="F72" s="92">
        <v>9</v>
      </c>
      <c r="G72" s="92">
        <v>13</v>
      </c>
      <c r="H72" s="36"/>
      <c r="I72" s="36"/>
      <c r="J72" s="36">
        <v>98</v>
      </c>
      <c r="K72" s="92"/>
      <c r="L72" s="92"/>
      <c r="M72" s="92"/>
      <c r="N72" s="92"/>
      <c r="O72" s="92"/>
      <c r="P72" s="92"/>
      <c r="Q72" s="92"/>
      <c r="R72" s="92"/>
      <c r="S72" s="37"/>
      <c r="T72" s="92"/>
      <c r="U72" s="37">
        <v>22</v>
      </c>
      <c r="V72" s="92"/>
      <c r="W72" s="35" t="s">
        <v>226</v>
      </c>
    </row>
    <row r="73" spans="1:23" x14ac:dyDescent="0.25">
      <c r="A73" s="35" t="s">
        <v>174</v>
      </c>
      <c r="B73" s="93" t="s">
        <v>141</v>
      </c>
      <c r="C73" s="92">
        <v>3</v>
      </c>
      <c r="D73" s="92">
        <v>90</v>
      </c>
      <c r="E73" s="92">
        <v>14</v>
      </c>
      <c r="F73" s="92">
        <v>6</v>
      </c>
      <c r="G73" s="92">
        <v>8</v>
      </c>
      <c r="H73" s="92"/>
      <c r="I73" s="92"/>
      <c r="J73" s="36">
        <v>76</v>
      </c>
      <c r="K73" s="92"/>
      <c r="L73" s="92"/>
      <c r="M73" s="92">
        <v>14</v>
      </c>
      <c r="N73" s="92"/>
      <c r="O73" s="92"/>
      <c r="P73" s="92"/>
      <c r="Q73" s="92"/>
      <c r="R73" s="33"/>
      <c r="S73" s="92"/>
      <c r="T73" s="92"/>
      <c r="U73" s="92"/>
      <c r="V73" s="92"/>
      <c r="W73" s="35" t="s">
        <v>11</v>
      </c>
    </row>
    <row r="74" spans="1:23" x14ac:dyDescent="0.25">
      <c r="A74" s="35" t="s">
        <v>175</v>
      </c>
      <c r="B74" s="26" t="s">
        <v>142</v>
      </c>
      <c r="C74" s="92">
        <v>3</v>
      </c>
      <c r="D74" s="92">
        <v>90</v>
      </c>
      <c r="E74" s="92">
        <v>16</v>
      </c>
      <c r="F74" s="92">
        <v>6</v>
      </c>
      <c r="G74" s="92">
        <v>10</v>
      </c>
      <c r="H74" s="92"/>
      <c r="I74" s="92"/>
      <c r="J74" s="36">
        <v>74</v>
      </c>
      <c r="K74" s="92"/>
      <c r="L74" s="92"/>
      <c r="M74" s="92"/>
      <c r="N74" s="92"/>
      <c r="O74" s="92"/>
      <c r="P74" s="92">
        <v>16</v>
      </c>
      <c r="Q74" s="92"/>
      <c r="R74" s="92"/>
      <c r="S74" s="92"/>
      <c r="T74" s="92"/>
      <c r="U74" s="92"/>
      <c r="V74" s="92"/>
      <c r="W74" s="35" t="s">
        <v>34</v>
      </c>
    </row>
    <row r="75" spans="1:23" x14ac:dyDescent="0.25">
      <c r="A75" s="35" t="s">
        <v>176</v>
      </c>
      <c r="B75" s="26" t="s">
        <v>162</v>
      </c>
      <c r="C75" s="92">
        <v>3</v>
      </c>
      <c r="D75" s="92">
        <v>90</v>
      </c>
      <c r="E75" s="92">
        <v>22</v>
      </c>
      <c r="F75" s="92">
        <v>9</v>
      </c>
      <c r="G75" s="92">
        <v>13</v>
      </c>
      <c r="H75" s="36"/>
      <c r="I75" s="36"/>
      <c r="J75" s="36">
        <v>68</v>
      </c>
      <c r="K75" s="92"/>
      <c r="L75" s="92"/>
      <c r="M75" s="92"/>
      <c r="N75" s="92"/>
      <c r="O75" s="92"/>
      <c r="P75" s="92"/>
      <c r="Q75" s="92" t="s">
        <v>69</v>
      </c>
      <c r="R75" s="92"/>
      <c r="S75" s="92"/>
      <c r="T75" s="92"/>
      <c r="U75" s="92"/>
      <c r="V75" s="92">
        <v>22</v>
      </c>
      <c r="W75" s="35" t="s">
        <v>227</v>
      </c>
    </row>
    <row r="76" spans="1:23" ht="12" customHeight="1" x14ac:dyDescent="0.25">
      <c r="A76" s="35" t="s">
        <v>177</v>
      </c>
      <c r="B76" s="26" t="s">
        <v>143</v>
      </c>
      <c r="C76" s="92">
        <v>4</v>
      </c>
      <c r="D76" s="92">
        <v>120</v>
      </c>
      <c r="E76" s="92">
        <v>20</v>
      </c>
      <c r="F76" s="92">
        <v>8</v>
      </c>
      <c r="G76" s="92"/>
      <c r="H76" s="92">
        <v>12</v>
      </c>
      <c r="I76" s="92"/>
      <c r="J76" s="36">
        <v>100</v>
      </c>
      <c r="K76" s="92"/>
      <c r="L76" s="92"/>
      <c r="M76" s="92"/>
      <c r="O76" s="29"/>
      <c r="P76" s="92"/>
      <c r="Q76" s="92"/>
      <c r="R76" s="92"/>
      <c r="S76" s="92"/>
      <c r="T76" s="92">
        <v>20</v>
      </c>
      <c r="U76" s="92"/>
      <c r="V76" s="92"/>
      <c r="W76" s="35" t="s">
        <v>40</v>
      </c>
    </row>
    <row r="77" spans="1:23" ht="24.6" customHeight="1" x14ac:dyDescent="0.25">
      <c r="A77" s="35" t="s">
        <v>178</v>
      </c>
      <c r="B77" s="93" t="s">
        <v>247</v>
      </c>
      <c r="C77" s="92">
        <v>2</v>
      </c>
      <c r="D77" s="92">
        <v>60</v>
      </c>
      <c r="E77" s="92">
        <v>14</v>
      </c>
      <c r="F77" s="92">
        <v>6</v>
      </c>
      <c r="G77" s="92">
        <v>8</v>
      </c>
      <c r="H77" s="92"/>
      <c r="I77" s="92"/>
      <c r="J77" s="36">
        <v>76</v>
      </c>
      <c r="K77" s="92"/>
      <c r="L77" s="92"/>
      <c r="M77" s="92"/>
      <c r="N77" s="92"/>
      <c r="O77" s="92"/>
      <c r="P77" s="92"/>
      <c r="Q77" s="92"/>
      <c r="R77" s="92"/>
      <c r="S77" s="92">
        <v>14</v>
      </c>
      <c r="T77" s="92"/>
      <c r="U77" s="92"/>
      <c r="V77" s="92"/>
      <c r="W77" s="35" t="s">
        <v>156</v>
      </c>
    </row>
    <row r="78" spans="1:23" ht="12" customHeight="1" x14ac:dyDescent="0.25">
      <c r="A78" s="35" t="s">
        <v>179</v>
      </c>
      <c r="B78" s="93" t="s">
        <v>242</v>
      </c>
      <c r="C78" s="92">
        <v>2</v>
      </c>
      <c r="D78" s="92">
        <v>60</v>
      </c>
      <c r="E78" s="92">
        <v>10</v>
      </c>
      <c r="F78" s="92">
        <v>4</v>
      </c>
      <c r="G78" s="92">
        <v>6</v>
      </c>
      <c r="H78" s="92"/>
      <c r="I78" s="92"/>
      <c r="J78" s="36">
        <v>50</v>
      </c>
      <c r="K78" s="92"/>
      <c r="L78" s="92"/>
      <c r="M78" s="92"/>
      <c r="N78" s="92">
        <v>10</v>
      </c>
      <c r="O78" s="92"/>
      <c r="P78" s="92"/>
      <c r="Q78" s="92"/>
      <c r="R78" s="92"/>
      <c r="S78" s="92"/>
      <c r="T78" s="92"/>
      <c r="U78" s="92"/>
      <c r="V78" s="92"/>
      <c r="W78" s="35" t="s">
        <v>17</v>
      </c>
    </row>
    <row r="79" spans="1:23" ht="12" customHeight="1" x14ac:dyDescent="0.25">
      <c r="A79" s="35" t="s">
        <v>180</v>
      </c>
      <c r="B79" s="26" t="s">
        <v>145</v>
      </c>
      <c r="C79" s="92">
        <v>3</v>
      </c>
      <c r="D79" s="92">
        <v>90</v>
      </c>
      <c r="E79" s="92">
        <v>12</v>
      </c>
      <c r="F79" s="92">
        <v>5</v>
      </c>
      <c r="G79" s="92"/>
      <c r="H79" s="36">
        <v>7</v>
      </c>
      <c r="I79" s="36"/>
      <c r="J79" s="36">
        <v>78</v>
      </c>
      <c r="K79" s="92"/>
      <c r="L79" s="92"/>
      <c r="M79" s="92"/>
      <c r="N79" s="92"/>
      <c r="O79" s="92"/>
      <c r="P79" s="92"/>
      <c r="Q79" s="92">
        <v>12</v>
      </c>
      <c r="R79" s="92"/>
      <c r="S79" s="92"/>
      <c r="T79" s="92"/>
      <c r="U79" s="92"/>
      <c r="V79" s="92"/>
      <c r="W79" s="35" t="s">
        <v>35</v>
      </c>
    </row>
    <row r="80" spans="1:23" ht="25.2" customHeight="1" x14ac:dyDescent="0.25">
      <c r="A80" s="35" t="s">
        <v>181</v>
      </c>
      <c r="B80" s="93" t="s">
        <v>146</v>
      </c>
      <c r="C80" s="92">
        <v>4</v>
      </c>
      <c r="D80" s="92">
        <v>120</v>
      </c>
      <c r="E80" s="92">
        <v>20</v>
      </c>
      <c r="F80" s="92">
        <v>8</v>
      </c>
      <c r="G80" s="92"/>
      <c r="H80" s="36">
        <v>12</v>
      </c>
      <c r="I80" s="36"/>
      <c r="J80" s="36">
        <v>100</v>
      </c>
      <c r="K80" s="92"/>
      <c r="L80" s="92"/>
      <c r="M80" s="92"/>
      <c r="N80" s="92"/>
      <c r="O80" s="92"/>
      <c r="P80" s="92"/>
      <c r="Q80" s="92"/>
      <c r="R80" s="92"/>
      <c r="S80" s="92"/>
      <c r="T80" s="92">
        <v>20</v>
      </c>
      <c r="U80" s="92"/>
      <c r="V80" s="92"/>
      <c r="W80" s="35" t="s">
        <v>40</v>
      </c>
    </row>
    <row r="81" spans="1:23" ht="25.2" customHeight="1" x14ac:dyDescent="0.25">
      <c r="A81" s="35" t="s">
        <v>182</v>
      </c>
      <c r="B81" s="93" t="s">
        <v>157</v>
      </c>
      <c r="C81" s="92">
        <v>4</v>
      </c>
      <c r="D81" s="92">
        <v>120</v>
      </c>
      <c r="E81" s="92">
        <v>24</v>
      </c>
      <c r="F81" s="92">
        <v>10</v>
      </c>
      <c r="G81" s="92"/>
      <c r="H81" s="36">
        <v>14</v>
      </c>
      <c r="I81" s="36"/>
      <c r="J81" s="36">
        <v>96</v>
      </c>
      <c r="K81" s="92"/>
      <c r="L81" s="92"/>
      <c r="M81" s="92"/>
      <c r="N81" s="92"/>
      <c r="O81" s="92"/>
      <c r="P81" s="92"/>
      <c r="Q81" s="92"/>
      <c r="R81" s="92"/>
      <c r="S81" s="92">
        <v>24</v>
      </c>
      <c r="T81" s="92"/>
      <c r="U81" s="92"/>
      <c r="V81" s="92"/>
      <c r="W81" s="35" t="s">
        <v>156</v>
      </c>
    </row>
    <row r="82" spans="1:23" ht="12" customHeight="1" x14ac:dyDescent="0.25">
      <c r="A82" s="35" t="s">
        <v>190</v>
      </c>
      <c r="B82" s="93" t="s">
        <v>189</v>
      </c>
      <c r="C82" s="92">
        <v>4</v>
      </c>
      <c r="D82" s="92">
        <v>120</v>
      </c>
      <c r="E82" s="92">
        <v>18</v>
      </c>
      <c r="F82" s="92">
        <v>7</v>
      </c>
      <c r="G82" s="92"/>
      <c r="H82" s="36">
        <v>11</v>
      </c>
      <c r="I82" s="36"/>
      <c r="J82" s="36">
        <v>102</v>
      </c>
      <c r="K82" s="92"/>
      <c r="L82" s="92"/>
      <c r="M82" s="92">
        <v>18</v>
      </c>
      <c r="N82" s="92"/>
      <c r="O82" s="92"/>
      <c r="P82" s="92"/>
      <c r="Q82" s="92"/>
      <c r="R82" s="92"/>
      <c r="S82" s="92"/>
      <c r="T82" s="92"/>
      <c r="U82" s="92"/>
      <c r="V82" s="92"/>
      <c r="W82" s="35" t="s">
        <v>11</v>
      </c>
    </row>
    <row r="83" spans="1:23" ht="12" customHeight="1" x14ac:dyDescent="0.25">
      <c r="A83" s="35" t="s">
        <v>249</v>
      </c>
      <c r="B83" s="93" t="s">
        <v>250</v>
      </c>
      <c r="C83" s="92">
        <v>3</v>
      </c>
      <c r="D83" s="92">
        <v>90</v>
      </c>
      <c r="E83" s="92">
        <v>16</v>
      </c>
      <c r="F83" s="92">
        <v>6</v>
      </c>
      <c r="G83" s="92">
        <v>10</v>
      </c>
      <c r="H83" s="36"/>
      <c r="I83" s="36"/>
      <c r="J83" s="36">
        <v>74</v>
      </c>
      <c r="K83" s="92"/>
      <c r="L83" s="92"/>
      <c r="M83" s="92"/>
      <c r="N83" s="92"/>
      <c r="O83" s="92"/>
      <c r="P83" s="92">
        <v>16</v>
      </c>
      <c r="Q83" s="92"/>
      <c r="R83" s="92"/>
      <c r="S83" s="92"/>
      <c r="T83" s="92"/>
      <c r="U83" s="92"/>
      <c r="V83" s="92"/>
      <c r="W83" s="35" t="s">
        <v>34</v>
      </c>
    </row>
    <row r="84" spans="1:23" x14ac:dyDescent="0.25">
      <c r="A84" s="91"/>
      <c r="B84" s="93" t="s">
        <v>62</v>
      </c>
      <c r="C84" s="89">
        <f t="shared" ref="C84:D84" si="2">SUM(C67:C83)</f>
        <v>55</v>
      </c>
      <c r="D84" s="89">
        <f t="shared" si="2"/>
        <v>1650</v>
      </c>
      <c r="E84" s="89"/>
      <c r="F84" s="89"/>
      <c r="G84" s="89"/>
      <c r="H84" s="34"/>
      <c r="I84" s="34"/>
      <c r="J84" s="34"/>
      <c r="K84" s="89"/>
      <c r="L84" s="89"/>
      <c r="M84" s="92"/>
      <c r="N84" s="92"/>
      <c r="O84" s="92"/>
      <c r="P84" s="92"/>
      <c r="Q84" s="92"/>
      <c r="R84" s="92"/>
      <c r="S84" s="92"/>
      <c r="T84" s="92"/>
      <c r="U84" s="92"/>
      <c r="V84" s="92"/>
      <c r="W84" s="91"/>
    </row>
    <row r="85" spans="1:23" s="7" customFormat="1" ht="26.4" x14ac:dyDescent="0.25">
      <c r="A85" s="91" t="s">
        <v>116</v>
      </c>
      <c r="B85" s="90" t="s">
        <v>131</v>
      </c>
      <c r="C85" s="89">
        <v>26</v>
      </c>
      <c r="D85" s="89">
        <v>780</v>
      </c>
      <c r="E85" s="89"/>
      <c r="F85" s="89"/>
      <c r="G85" s="89"/>
      <c r="H85" s="34"/>
      <c r="I85" s="34"/>
      <c r="J85" s="34"/>
      <c r="K85" s="89"/>
      <c r="L85" s="89"/>
      <c r="M85" s="92"/>
      <c r="N85" s="92"/>
      <c r="O85" s="92"/>
      <c r="P85" s="92"/>
      <c r="Q85" s="92"/>
      <c r="R85" s="92"/>
      <c r="S85" s="92"/>
      <c r="T85" s="92"/>
      <c r="U85" s="92"/>
      <c r="V85" s="92"/>
      <c r="W85" s="91"/>
    </row>
    <row r="86" spans="1:23" ht="13.2" customHeight="1" x14ac:dyDescent="0.25">
      <c r="A86" s="35" t="s">
        <v>117</v>
      </c>
      <c r="B86" s="93" t="s">
        <v>289</v>
      </c>
      <c r="C86" s="92">
        <v>4</v>
      </c>
      <c r="D86" s="92">
        <v>120</v>
      </c>
      <c r="E86" s="92">
        <v>16</v>
      </c>
      <c r="F86" s="92">
        <v>6</v>
      </c>
      <c r="G86" s="92"/>
      <c r="H86" s="92">
        <v>10</v>
      </c>
      <c r="I86" s="92"/>
      <c r="J86" s="36">
        <v>104</v>
      </c>
      <c r="K86" s="92"/>
      <c r="L86" s="92"/>
      <c r="M86" s="92"/>
      <c r="N86" s="92"/>
      <c r="O86" s="92"/>
      <c r="P86" s="92"/>
      <c r="Q86" s="92"/>
      <c r="R86" s="92">
        <v>16</v>
      </c>
      <c r="S86" s="92"/>
      <c r="T86" s="92"/>
      <c r="U86" s="92"/>
      <c r="V86" s="92"/>
      <c r="W86" s="35" t="s">
        <v>244</v>
      </c>
    </row>
    <row r="87" spans="1:23" hidden="1" x14ac:dyDescent="0.25">
      <c r="A87" s="35" t="s">
        <v>118</v>
      </c>
      <c r="B87" s="41" t="s">
        <v>133</v>
      </c>
      <c r="C87" s="92">
        <v>4</v>
      </c>
      <c r="D87" s="92"/>
      <c r="E87" s="92"/>
      <c r="F87" s="92"/>
      <c r="G87" s="92"/>
      <c r="H87" s="92"/>
      <c r="I87" s="92"/>
      <c r="J87" s="36"/>
      <c r="K87" s="89"/>
      <c r="L87" s="89"/>
      <c r="M87" s="92"/>
      <c r="N87" s="92"/>
      <c r="O87" s="92"/>
      <c r="P87" s="92"/>
      <c r="Q87" s="92" t="s">
        <v>132</v>
      </c>
      <c r="R87" s="92"/>
      <c r="S87" s="92"/>
      <c r="T87" s="92"/>
      <c r="U87" s="92"/>
      <c r="V87" s="92"/>
      <c r="W87" s="92"/>
    </row>
    <row r="88" spans="1:23" ht="26.4" x14ac:dyDescent="0.25">
      <c r="A88" s="35" t="s">
        <v>118</v>
      </c>
      <c r="B88" s="93" t="s">
        <v>290</v>
      </c>
      <c r="C88" s="92">
        <v>4</v>
      </c>
      <c r="D88" s="92">
        <f>C88*30</f>
        <v>120</v>
      </c>
      <c r="E88" s="36">
        <v>16</v>
      </c>
      <c r="F88" s="92">
        <v>6</v>
      </c>
      <c r="G88" s="92"/>
      <c r="H88" s="36">
        <v>10</v>
      </c>
      <c r="I88" s="36"/>
      <c r="J88" s="36">
        <v>104</v>
      </c>
      <c r="K88" s="92"/>
      <c r="L88" s="92"/>
      <c r="M88" s="92"/>
      <c r="N88" s="92"/>
      <c r="O88" s="37"/>
      <c r="P88" s="37"/>
      <c r="Q88" s="92"/>
      <c r="R88" s="92">
        <v>16</v>
      </c>
      <c r="S88" s="92"/>
      <c r="T88" s="33"/>
      <c r="U88" s="92"/>
      <c r="V88" s="33"/>
      <c r="W88" s="35" t="s">
        <v>244</v>
      </c>
    </row>
    <row r="89" spans="1:23" ht="13.95" customHeight="1" x14ac:dyDescent="0.25">
      <c r="A89" s="35" t="s">
        <v>119</v>
      </c>
      <c r="B89" s="93" t="s">
        <v>291</v>
      </c>
      <c r="C89" s="92">
        <v>4</v>
      </c>
      <c r="D89" s="92">
        <v>120</v>
      </c>
      <c r="E89" s="92">
        <v>18</v>
      </c>
      <c r="F89" s="92">
        <v>7</v>
      </c>
      <c r="G89" s="92"/>
      <c r="H89" s="36">
        <v>11</v>
      </c>
      <c r="I89" s="36"/>
      <c r="J89" s="36">
        <v>102</v>
      </c>
      <c r="K89" s="92"/>
      <c r="L89" s="92"/>
      <c r="M89" s="92"/>
      <c r="N89" s="92"/>
      <c r="O89" s="92"/>
      <c r="P89" s="92"/>
      <c r="Q89" s="92"/>
      <c r="R89" s="92">
        <v>18</v>
      </c>
      <c r="S89" s="92"/>
      <c r="T89" s="92"/>
      <c r="U89" s="92"/>
      <c r="V89" s="92"/>
      <c r="W89" s="35" t="s">
        <v>244</v>
      </c>
    </row>
    <row r="90" spans="1:23" ht="11.4" customHeight="1" x14ac:dyDescent="0.25">
      <c r="A90" s="35" t="s">
        <v>120</v>
      </c>
      <c r="B90" s="26" t="s">
        <v>294</v>
      </c>
      <c r="C90" s="92">
        <v>4</v>
      </c>
      <c r="D90" s="92">
        <v>120</v>
      </c>
      <c r="E90" s="92">
        <v>14</v>
      </c>
      <c r="F90" s="92">
        <v>6</v>
      </c>
      <c r="G90" s="92"/>
      <c r="H90" s="36">
        <v>8</v>
      </c>
      <c r="I90" s="36"/>
      <c r="J90" s="36">
        <v>106</v>
      </c>
      <c r="K90" s="92"/>
      <c r="L90" s="92"/>
      <c r="M90" s="92"/>
      <c r="N90" s="92">
        <v>14</v>
      </c>
      <c r="O90" s="92"/>
      <c r="P90" s="92"/>
      <c r="Q90" s="92"/>
      <c r="R90" s="92"/>
      <c r="S90" s="92"/>
      <c r="T90" s="92"/>
      <c r="U90" s="92"/>
      <c r="V90" s="92"/>
      <c r="W90" s="35" t="s">
        <v>17</v>
      </c>
    </row>
    <row r="91" spans="1:23" ht="23.4" customHeight="1" x14ac:dyDescent="0.25">
      <c r="A91" s="35" t="s">
        <v>121</v>
      </c>
      <c r="B91" s="26" t="s">
        <v>295</v>
      </c>
      <c r="C91" s="92">
        <v>6</v>
      </c>
      <c r="D91" s="92">
        <v>180</v>
      </c>
      <c r="E91" s="92">
        <v>20</v>
      </c>
      <c r="F91" s="92">
        <v>8</v>
      </c>
      <c r="G91" s="92"/>
      <c r="H91" s="36">
        <v>12</v>
      </c>
      <c r="I91" s="36"/>
      <c r="J91" s="36">
        <v>160</v>
      </c>
      <c r="K91" s="92"/>
      <c r="L91" s="92"/>
      <c r="M91" s="92">
        <v>20</v>
      </c>
      <c r="N91" s="92"/>
      <c r="O91" s="92"/>
      <c r="P91" s="92"/>
      <c r="Q91" s="92"/>
      <c r="R91" s="92"/>
      <c r="S91" s="92"/>
      <c r="T91" s="92"/>
      <c r="U91" s="92"/>
      <c r="V91" s="92"/>
      <c r="W91" s="35" t="s">
        <v>11</v>
      </c>
    </row>
    <row r="92" spans="1:23" ht="11.4" customHeight="1" x14ac:dyDescent="0.25">
      <c r="A92" s="35" t="s">
        <v>293</v>
      </c>
      <c r="B92" s="26" t="s">
        <v>292</v>
      </c>
      <c r="C92" s="92">
        <v>4</v>
      </c>
      <c r="D92" s="92">
        <v>120</v>
      </c>
      <c r="E92" s="92">
        <v>18</v>
      </c>
      <c r="F92" s="92">
        <v>7</v>
      </c>
      <c r="G92" s="92"/>
      <c r="H92" s="36">
        <v>11</v>
      </c>
      <c r="I92" s="36"/>
      <c r="J92" s="36">
        <v>102</v>
      </c>
      <c r="K92" s="92"/>
      <c r="L92" s="92"/>
      <c r="M92" s="92">
        <v>18</v>
      </c>
      <c r="N92" s="92"/>
      <c r="O92" s="92"/>
      <c r="P92" s="92"/>
      <c r="Q92" s="92"/>
      <c r="R92" s="92"/>
      <c r="S92" s="92"/>
      <c r="T92" s="92"/>
      <c r="U92" s="92"/>
      <c r="V92" s="92"/>
      <c r="W92" s="35" t="s">
        <v>11</v>
      </c>
    </row>
    <row r="93" spans="1:23" ht="13.2" customHeight="1" x14ac:dyDescent="0.25">
      <c r="A93" s="33"/>
      <c r="B93" s="93" t="s">
        <v>62</v>
      </c>
      <c r="C93" s="89">
        <v>26</v>
      </c>
      <c r="D93" s="89">
        <f>SUM(D86:D92)</f>
        <v>780</v>
      </c>
      <c r="E93" s="89"/>
      <c r="F93" s="89"/>
      <c r="G93" s="89"/>
      <c r="H93" s="34"/>
      <c r="I93" s="34"/>
      <c r="J93" s="34"/>
      <c r="K93" s="89"/>
      <c r="L93" s="89"/>
      <c r="M93" s="92"/>
      <c r="N93" s="92"/>
      <c r="O93" s="92"/>
      <c r="P93" s="92"/>
      <c r="Q93" s="92"/>
      <c r="R93" s="92"/>
      <c r="S93" s="92"/>
      <c r="T93" s="92"/>
      <c r="U93" s="92"/>
      <c r="V93" s="92"/>
      <c r="W93" s="91"/>
    </row>
    <row r="94" spans="1:23" s="7" customFormat="1" ht="14.25" customHeight="1" x14ac:dyDescent="0.25">
      <c r="A94" s="35" t="s">
        <v>122</v>
      </c>
      <c r="B94" s="26" t="s">
        <v>199</v>
      </c>
      <c r="C94" s="95"/>
      <c r="D94" s="92">
        <v>360</v>
      </c>
      <c r="E94" s="92"/>
      <c r="F94" s="92"/>
      <c r="G94" s="92">
        <v>360</v>
      </c>
      <c r="H94" s="36"/>
      <c r="I94" s="36"/>
      <c r="J94" s="36"/>
      <c r="K94" s="92">
        <v>60</v>
      </c>
      <c r="L94" s="92">
        <v>60</v>
      </c>
      <c r="M94" s="92">
        <v>60</v>
      </c>
      <c r="N94" s="92">
        <v>60</v>
      </c>
      <c r="O94" s="92">
        <v>60</v>
      </c>
      <c r="P94" s="92">
        <v>60</v>
      </c>
      <c r="Q94" s="92"/>
      <c r="R94" s="92"/>
      <c r="S94" s="92"/>
      <c r="T94" s="92"/>
      <c r="U94" s="92"/>
      <c r="V94" s="92"/>
      <c r="W94" s="35"/>
    </row>
    <row r="95" spans="1:23" s="7" customFormat="1" ht="14.25" customHeight="1" x14ac:dyDescent="0.25">
      <c r="A95" s="91"/>
      <c r="B95" s="93"/>
      <c r="C95" s="95"/>
      <c r="D95" s="89"/>
      <c r="E95" s="89"/>
      <c r="F95" s="89"/>
      <c r="G95" s="89"/>
      <c r="H95" s="34"/>
      <c r="I95" s="34"/>
      <c r="J95" s="34"/>
      <c r="K95" s="89">
        <v>108</v>
      </c>
      <c r="L95" s="89">
        <v>108</v>
      </c>
      <c r="M95" s="89">
        <v>108</v>
      </c>
      <c r="N95" s="89">
        <f>N90+N78+N62+N50+N49+N42+N17</f>
        <v>108</v>
      </c>
      <c r="O95" s="89">
        <f>O71+O69+O67+O51+O47+O42+O34</f>
        <v>108</v>
      </c>
      <c r="P95" s="89">
        <f>P83+P74+P53+P44+P43+P22</f>
        <v>108</v>
      </c>
      <c r="Q95" s="89">
        <f>Q79+Q54+Q52+Q48+Q46+Q45+Q43</f>
        <v>108</v>
      </c>
      <c r="R95" s="89">
        <f>R89+R88+R86+R70+R59+R57+R54</f>
        <v>108</v>
      </c>
      <c r="S95" s="89">
        <f>S81+S77+S61+S59+S57+S56</f>
        <v>108</v>
      </c>
      <c r="T95" s="89">
        <f>T80+T76+T68+T61+T59+T55</f>
        <v>108</v>
      </c>
      <c r="U95" s="89">
        <f>U72+U63+U61+U60+U58+U55</f>
        <v>108</v>
      </c>
      <c r="V95" s="89">
        <f>V75+V60+V58+V55</f>
        <v>108</v>
      </c>
      <c r="W95" s="91"/>
    </row>
    <row r="96" spans="1:23" ht="14.25" customHeight="1" x14ac:dyDescent="0.25">
      <c r="A96" s="35" t="s">
        <v>125</v>
      </c>
      <c r="B96" s="162" t="s">
        <v>123</v>
      </c>
      <c r="C96" s="162"/>
      <c r="D96" s="162"/>
      <c r="E96" s="162"/>
      <c r="F96" s="162"/>
      <c r="G96" s="162"/>
      <c r="H96" s="162"/>
      <c r="I96" s="162"/>
      <c r="J96" s="162"/>
      <c r="K96" s="162"/>
      <c r="L96" s="162"/>
      <c r="M96" s="162"/>
      <c r="N96" s="162"/>
      <c r="O96" s="162"/>
      <c r="P96" s="162"/>
      <c r="Q96" s="162"/>
      <c r="R96" s="162"/>
      <c r="S96" s="162"/>
      <c r="T96" s="162"/>
      <c r="U96" s="162"/>
      <c r="V96" s="162"/>
      <c r="W96" s="162"/>
    </row>
    <row r="97" spans="1:33" ht="24.75" customHeight="1" x14ac:dyDescent="0.25">
      <c r="A97" s="35" t="s">
        <v>124</v>
      </c>
      <c r="B97" s="26" t="s">
        <v>302</v>
      </c>
      <c r="C97" s="92">
        <v>9</v>
      </c>
      <c r="D97" s="92">
        <v>270</v>
      </c>
      <c r="E97" s="92"/>
      <c r="F97" s="92"/>
      <c r="G97" s="92"/>
      <c r="H97" s="36"/>
      <c r="I97" s="36"/>
      <c r="J97" s="36"/>
      <c r="K97" s="92"/>
      <c r="L97" s="92">
        <v>6</v>
      </c>
      <c r="M97" s="92"/>
      <c r="N97" s="92"/>
      <c r="O97" s="92"/>
      <c r="P97" s="92">
        <v>3</v>
      </c>
      <c r="Q97" s="92"/>
      <c r="R97" s="92"/>
      <c r="S97" s="92"/>
      <c r="T97" s="92"/>
      <c r="U97" s="92"/>
      <c r="V97" s="92"/>
      <c r="W97" s="35" t="s">
        <v>297</v>
      </c>
    </row>
    <row r="98" spans="1:33" ht="17.25" customHeight="1" x14ac:dyDescent="0.25">
      <c r="A98" s="35" t="s">
        <v>126</v>
      </c>
      <c r="B98" s="26" t="s">
        <v>63</v>
      </c>
      <c r="C98" s="92">
        <v>6</v>
      </c>
      <c r="D98" s="92">
        <v>180</v>
      </c>
      <c r="E98" s="92"/>
      <c r="F98" s="92"/>
      <c r="G98" s="92"/>
      <c r="H98" s="36"/>
      <c r="I98" s="36"/>
      <c r="J98" s="36"/>
      <c r="K98" s="92"/>
      <c r="L98" s="92"/>
      <c r="M98" s="92"/>
      <c r="N98" s="92"/>
      <c r="O98" s="92"/>
      <c r="P98" s="92"/>
      <c r="Q98" s="33"/>
      <c r="R98" s="92"/>
      <c r="S98" s="92">
        <v>6</v>
      </c>
      <c r="T98" s="92"/>
      <c r="U98" s="92"/>
      <c r="V98" s="92"/>
      <c r="W98" s="35" t="s">
        <v>156</v>
      </c>
    </row>
    <row r="99" spans="1:33" ht="15" customHeight="1" x14ac:dyDescent="0.25">
      <c r="A99" s="35" t="s">
        <v>127</v>
      </c>
      <c r="B99" s="26" t="s">
        <v>64</v>
      </c>
      <c r="C99" s="92">
        <v>12</v>
      </c>
      <c r="D99" s="92">
        <v>360</v>
      </c>
      <c r="E99" s="92"/>
      <c r="F99" s="92"/>
      <c r="G99" s="92"/>
      <c r="H99" s="36"/>
      <c r="I99" s="36"/>
      <c r="J99" s="36"/>
      <c r="K99" s="92"/>
      <c r="L99" s="92"/>
      <c r="M99" s="92"/>
      <c r="N99" s="92"/>
      <c r="O99" s="92"/>
      <c r="P99" s="92"/>
      <c r="Q99" s="33"/>
      <c r="R99" s="92"/>
      <c r="S99" s="92"/>
      <c r="T99" s="92">
        <v>3</v>
      </c>
      <c r="U99" s="92">
        <v>6</v>
      </c>
      <c r="V99" s="92">
        <v>3</v>
      </c>
      <c r="W99" s="35" t="s">
        <v>312</v>
      </c>
    </row>
    <row r="100" spans="1:33" ht="16.5" customHeight="1" x14ac:dyDescent="0.25">
      <c r="A100" s="91"/>
      <c r="B100" s="93" t="s">
        <v>62</v>
      </c>
      <c r="C100" s="89">
        <f>SUM(C97:C99)</f>
        <v>27</v>
      </c>
      <c r="D100" s="89">
        <f>SUM(D97:D99)</f>
        <v>810</v>
      </c>
      <c r="E100" s="89"/>
      <c r="F100" s="89"/>
      <c r="G100" s="89"/>
      <c r="H100" s="34"/>
      <c r="I100" s="34"/>
      <c r="J100" s="34"/>
      <c r="K100" s="89"/>
      <c r="L100" s="89"/>
      <c r="M100" s="89"/>
      <c r="N100" s="89"/>
      <c r="O100" s="89"/>
      <c r="P100" s="89"/>
      <c r="Q100" s="89"/>
      <c r="R100" s="89"/>
      <c r="S100" s="89"/>
      <c r="T100" s="89"/>
      <c r="U100" s="89"/>
      <c r="V100" s="89"/>
      <c r="W100" s="91"/>
    </row>
    <row r="101" spans="1:33" s="7" customFormat="1" ht="15" customHeight="1" x14ac:dyDescent="0.25">
      <c r="A101" s="43" t="s">
        <v>129</v>
      </c>
      <c r="B101" s="165" t="s">
        <v>128</v>
      </c>
      <c r="C101" s="165"/>
      <c r="D101" s="165"/>
      <c r="E101" s="165"/>
      <c r="F101" s="165"/>
      <c r="G101" s="165"/>
      <c r="H101" s="165"/>
      <c r="I101" s="165"/>
      <c r="J101" s="165"/>
      <c r="K101" s="165"/>
      <c r="L101" s="165"/>
      <c r="M101" s="165"/>
      <c r="N101" s="165"/>
      <c r="O101" s="165"/>
      <c r="P101" s="165"/>
      <c r="Q101" s="165"/>
      <c r="R101" s="165"/>
      <c r="S101" s="165"/>
      <c r="T101" s="165"/>
      <c r="U101" s="165"/>
      <c r="V101" s="165"/>
      <c r="W101" s="165"/>
    </row>
    <row r="102" spans="1:33" x14ac:dyDescent="0.25">
      <c r="A102" s="40" t="s">
        <v>193</v>
      </c>
      <c r="B102" s="26" t="s">
        <v>192</v>
      </c>
      <c r="C102" s="92">
        <v>2</v>
      </c>
      <c r="D102" s="92"/>
      <c r="E102" s="92"/>
      <c r="F102" s="92"/>
      <c r="G102" s="92"/>
      <c r="H102" s="92"/>
      <c r="I102" s="92"/>
      <c r="J102" s="92"/>
      <c r="K102" s="92"/>
      <c r="L102" s="92"/>
      <c r="M102" s="92"/>
      <c r="N102" s="92"/>
      <c r="O102" s="92"/>
      <c r="P102" s="92"/>
      <c r="Q102" s="92"/>
      <c r="R102" s="92"/>
      <c r="S102" s="92"/>
      <c r="T102" s="92"/>
      <c r="U102" s="92"/>
      <c r="V102" s="92">
        <v>2</v>
      </c>
      <c r="W102" s="92">
        <v>12</v>
      </c>
    </row>
    <row r="103" spans="1:33" x14ac:dyDescent="0.25">
      <c r="A103" s="40" t="s">
        <v>183</v>
      </c>
      <c r="B103" s="26" t="s">
        <v>200</v>
      </c>
      <c r="C103" s="92">
        <v>2</v>
      </c>
      <c r="D103" s="92"/>
      <c r="E103" s="92"/>
      <c r="F103" s="92"/>
      <c r="G103" s="92"/>
      <c r="H103" s="92"/>
      <c r="I103" s="92"/>
      <c r="J103" s="92"/>
      <c r="K103" s="92"/>
      <c r="L103" s="92"/>
      <c r="M103" s="92"/>
      <c r="N103" s="92"/>
      <c r="O103" s="92"/>
      <c r="P103" s="92"/>
      <c r="Q103" s="92"/>
      <c r="R103" s="92"/>
      <c r="S103" s="92"/>
      <c r="T103" s="92"/>
      <c r="U103" s="92"/>
      <c r="V103" s="92">
        <v>2</v>
      </c>
      <c r="W103" s="92">
        <v>12</v>
      </c>
    </row>
    <row r="104" spans="1:33" x14ac:dyDescent="0.25">
      <c r="A104" s="40"/>
      <c r="B104" s="93" t="s">
        <v>62</v>
      </c>
      <c r="C104" s="89">
        <f>SUM(C102:C103)</f>
        <v>4</v>
      </c>
      <c r="D104" s="89"/>
      <c r="E104" s="89"/>
      <c r="F104" s="89"/>
      <c r="G104" s="89"/>
      <c r="H104" s="89"/>
      <c r="I104" s="89"/>
      <c r="J104" s="34"/>
      <c r="K104" s="89"/>
      <c r="L104" s="89"/>
      <c r="M104" s="89"/>
      <c r="N104" s="89">
        <f>SUM(N102:N102)</f>
        <v>0</v>
      </c>
      <c r="O104" s="89"/>
      <c r="P104" s="89"/>
      <c r="Q104" s="89"/>
      <c r="R104" s="89"/>
      <c r="S104" s="89"/>
      <c r="T104" s="89"/>
      <c r="U104" s="89"/>
      <c r="V104" s="89">
        <v>4</v>
      </c>
      <c r="W104" s="91"/>
    </row>
    <row r="105" spans="1:33" s="7" customFormat="1" x14ac:dyDescent="0.25">
      <c r="A105" s="91"/>
      <c r="B105" s="93" t="s">
        <v>66</v>
      </c>
      <c r="C105" s="89">
        <v>300</v>
      </c>
      <c r="D105" s="89">
        <v>9000</v>
      </c>
      <c r="E105" s="89"/>
      <c r="F105" s="89"/>
      <c r="G105" s="89"/>
      <c r="H105" s="89"/>
      <c r="I105" s="89"/>
      <c r="J105" s="34"/>
      <c r="K105" s="89">
        <v>25</v>
      </c>
      <c r="L105" s="89">
        <v>25</v>
      </c>
      <c r="M105" s="89">
        <v>25</v>
      </c>
      <c r="N105" s="89">
        <v>25</v>
      </c>
      <c r="O105" s="89">
        <v>25</v>
      </c>
      <c r="P105" s="89">
        <v>25</v>
      </c>
      <c r="Q105" s="89">
        <v>25</v>
      </c>
      <c r="R105" s="89">
        <v>25</v>
      </c>
      <c r="S105" s="89">
        <v>25</v>
      </c>
      <c r="T105" s="89">
        <v>25</v>
      </c>
      <c r="U105" s="89">
        <v>25</v>
      </c>
      <c r="V105" s="89">
        <v>25</v>
      </c>
      <c r="W105" s="91"/>
    </row>
    <row r="106" spans="1:33" s="7" customFormat="1" ht="17.25" customHeight="1" x14ac:dyDescent="0.25">
      <c r="A106" s="91"/>
      <c r="B106" s="93" t="s">
        <v>65</v>
      </c>
      <c r="C106" s="89"/>
      <c r="D106" s="89"/>
      <c r="E106" s="89"/>
      <c r="F106" s="89"/>
      <c r="G106" s="89"/>
      <c r="H106" s="89"/>
      <c r="I106" s="89"/>
      <c r="J106" s="34"/>
      <c r="K106" s="89">
        <v>7</v>
      </c>
      <c r="L106" s="89">
        <v>7</v>
      </c>
      <c r="M106" s="89">
        <v>7</v>
      </c>
      <c r="N106" s="89">
        <v>7</v>
      </c>
      <c r="O106" s="89">
        <v>7</v>
      </c>
      <c r="P106" s="89">
        <v>7</v>
      </c>
      <c r="Q106" s="89">
        <v>7</v>
      </c>
      <c r="R106" s="89">
        <v>7</v>
      </c>
      <c r="S106" s="89">
        <v>7</v>
      </c>
      <c r="T106" s="89">
        <v>7</v>
      </c>
      <c r="U106" s="89">
        <v>7</v>
      </c>
      <c r="V106" s="89">
        <v>7</v>
      </c>
      <c r="W106" s="91"/>
    </row>
    <row r="107" spans="1:33" s="7" customFormat="1" ht="12.6" customHeight="1" x14ac:dyDescent="0.25">
      <c r="A107" s="10"/>
      <c r="B107" s="44"/>
      <c r="C107" s="45"/>
      <c r="D107" s="45"/>
      <c r="E107" s="45"/>
      <c r="F107" s="45"/>
      <c r="G107" s="45"/>
      <c r="H107" s="45"/>
      <c r="I107" s="45"/>
      <c r="J107" s="45"/>
      <c r="K107" s="45"/>
      <c r="L107" s="45"/>
      <c r="M107" s="45"/>
      <c r="N107" s="45"/>
      <c r="O107" s="45"/>
      <c r="P107" s="45"/>
      <c r="Q107" s="45"/>
      <c r="R107" s="45"/>
      <c r="S107" s="45"/>
      <c r="T107" s="45"/>
      <c r="U107" s="45"/>
      <c r="V107" s="45"/>
      <c r="W107" s="9"/>
    </row>
    <row r="108" spans="1:33" s="14" customFormat="1" ht="18.600000000000001" customHeight="1" x14ac:dyDescent="0.3">
      <c r="A108" s="9"/>
      <c r="B108" s="58" t="s">
        <v>256</v>
      </c>
      <c r="C108" s="59"/>
      <c r="D108" s="59"/>
      <c r="E108" s="59"/>
      <c r="F108" s="59"/>
      <c r="G108" s="59"/>
      <c r="H108" s="59"/>
      <c r="I108" s="59"/>
      <c r="J108" s="59"/>
      <c r="K108" s="59"/>
      <c r="L108" s="59"/>
      <c r="M108" s="59"/>
      <c r="N108" s="59"/>
      <c r="O108" s="59"/>
      <c r="P108" s="59"/>
      <c r="Q108" s="10"/>
      <c r="R108" s="10"/>
      <c r="S108" s="10"/>
      <c r="T108" s="10"/>
      <c r="U108" s="10"/>
      <c r="V108" s="10"/>
      <c r="W108" s="10"/>
      <c r="X108" s="15"/>
      <c r="Y108" s="15"/>
    </row>
    <row r="109" spans="1:33" s="16" customFormat="1" ht="14.4" customHeight="1" x14ac:dyDescent="0.3">
      <c r="A109" s="3"/>
      <c r="B109" s="58" t="s">
        <v>255</v>
      </c>
      <c r="C109" s="59"/>
      <c r="D109" s="59"/>
      <c r="E109" s="59"/>
      <c r="F109" s="59"/>
      <c r="G109" s="59"/>
      <c r="H109" s="59"/>
      <c r="I109" s="59"/>
      <c r="J109" s="59"/>
      <c r="K109" s="59"/>
      <c r="L109" s="59"/>
      <c r="M109" s="59"/>
      <c r="N109" s="59"/>
      <c r="O109" s="59"/>
      <c r="P109" s="59"/>
      <c r="Q109" s="3"/>
      <c r="R109" s="3"/>
      <c r="S109" s="3"/>
      <c r="T109" s="3"/>
      <c r="U109" s="3"/>
      <c r="V109" s="3"/>
      <c r="W109" s="3"/>
    </row>
    <row r="110" spans="1:33" s="16" customFormat="1" ht="15" customHeight="1" x14ac:dyDescent="0.3">
      <c r="A110" s="8"/>
      <c r="B110" s="60" t="s">
        <v>253</v>
      </c>
      <c r="C110" s="61"/>
      <c r="D110" s="62"/>
      <c r="E110" s="63"/>
      <c r="F110" s="63"/>
      <c r="G110" s="63"/>
      <c r="H110" s="63"/>
      <c r="I110" s="63"/>
      <c r="J110" s="63"/>
      <c r="K110" s="63"/>
      <c r="L110" s="63"/>
      <c r="M110" s="63"/>
      <c r="N110" s="83"/>
      <c r="O110" s="63"/>
      <c r="P110" s="63"/>
      <c r="Q110" s="8"/>
      <c r="R110" s="8"/>
      <c r="S110" s="8"/>
      <c r="T110" s="8"/>
      <c r="U110" s="8"/>
      <c r="V110" s="8"/>
      <c r="W110" s="8"/>
    </row>
    <row r="111" spans="1:33" ht="9" customHeight="1" x14ac:dyDescent="0.3">
      <c r="A111" s="8"/>
      <c r="B111" s="60"/>
      <c r="C111" s="61"/>
      <c r="D111" s="62"/>
      <c r="E111" s="63"/>
      <c r="F111" s="63"/>
      <c r="G111" s="63"/>
      <c r="H111" s="63"/>
      <c r="I111" s="63"/>
      <c r="J111" s="63"/>
      <c r="K111" s="63"/>
      <c r="L111" s="63"/>
      <c r="M111" s="63"/>
      <c r="N111" s="83"/>
      <c r="O111" s="63"/>
      <c r="P111" s="63"/>
      <c r="Q111" s="11"/>
      <c r="R111" s="11"/>
      <c r="S111" s="11"/>
      <c r="T111" s="11"/>
      <c r="U111" s="11"/>
      <c r="V111" s="11"/>
      <c r="W111" s="11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</row>
    <row r="112" spans="1:33" ht="17.25" customHeight="1" x14ac:dyDescent="0.3">
      <c r="A112" s="8"/>
      <c r="B112" s="64" t="s">
        <v>267</v>
      </c>
      <c r="C112" s="65"/>
      <c r="D112" s="66"/>
      <c r="E112" s="67"/>
      <c r="F112" s="67"/>
      <c r="G112" s="67"/>
      <c r="H112" s="67"/>
      <c r="I112" s="67"/>
      <c r="J112" s="67"/>
      <c r="K112" s="67"/>
      <c r="L112" s="67"/>
      <c r="M112" s="67"/>
      <c r="N112" s="84"/>
      <c r="O112" s="67"/>
      <c r="P112" s="67"/>
      <c r="Q112" s="11"/>
      <c r="R112" s="11"/>
      <c r="S112" s="11"/>
      <c r="T112" s="11"/>
      <c r="U112" s="11"/>
      <c r="V112" s="11"/>
      <c r="W112" s="11"/>
      <c r="X112" s="13"/>
      <c r="Y112" s="13"/>
    </row>
    <row r="113" spans="1:25" ht="19.2" customHeight="1" x14ac:dyDescent="0.3">
      <c r="A113" s="8"/>
      <c r="B113" s="68" t="s">
        <v>260</v>
      </c>
      <c r="C113" s="69"/>
      <c r="D113" s="70"/>
      <c r="E113" s="71"/>
      <c r="F113" s="71"/>
      <c r="G113" s="46"/>
      <c r="H113" s="71"/>
      <c r="I113" s="46"/>
      <c r="J113" s="71"/>
      <c r="K113" s="71" t="s">
        <v>67</v>
      </c>
      <c r="L113" s="71"/>
      <c r="M113" s="46"/>
      <c r="N113" s="85"/>
      <c r="O113" s="67"/>
      <c r="P113" s="67"/>
      <c r="Q113" s="11"/>
      <c r="R113" s="11"/>
      <c r="S113" s="11"/>
      <c r="T113" s="11"/>
      <c r="U113" s="11"/>
      <c r="V113" s="11"/>
      <c r="W113" s="11"/>
      <c r="X113" s="13"/>
      <c r="Y113" s="13"/>
    </row>
    <row r="114" spans="1:25" ht="17.399999999999999" customHeight="1" x14ac:dyDescent="0.3">
      <c r="A114" s="8"/>
      <c r="B114" s="68" t="s">
        <v>261</v>
      </c>
      <c r="C114" s="69"/>
      <c r="D114" s="70"/>
      <c r="E114" s="71"/>
      <c r="F114" s="71"/>
      <c r="G114" s="46"/>
      <c r="H114" s="71"/>
      <c r="I114" s="46"/>
      <c r="J114" s="71"/>
      <c r="K114" s="71" t="s">
        <v>164</v>
      </c>
      <c r="L114" s="71"/>
      <c r="M114" s="46"/>
      <c r="N114" s="85"/>
      <c r="O114" s="67"/>
      <c r="P114" s="67"/>
      <c r="Q114" s="11"/>
      <c r="R114" s="11"/>
      <c r="S114" s="11"/>
      <c r="T114" s="11"/>
      <c r="U114" s="11"/>
      <c r="V114" s="11"/>
      <c r="W114" s="11"/>
      <c r="X114" s="13"/>
      <c r="Y114" s="13"/>
    </row>
    <row r="115" spans="1:25" ht="16.95" customHeight="1" x14ac:dyDescent="0.3">
      <c r="A115" s="8"/>
      <c r="B115" s="68" t="s">
        <v>268</v>
      </c>
      <c r="C115" s="69"/>
      <c r="D115" s="70"/>
      <c r="E115" s="71"/>
      <c r="F115" s="71"/>
      <c r="G115" s="46"/>
      <c r="H115" s="71"/>
      <c r="I115" s="46"/>
      <c r="J115" s="71"/>
      <c r="K115" s="71" t="s">
        <v>262</v>
      </c>
      <c r="L115" s="71"/>
      <c r="M115" s="46"/>
      <c r="N115" s="85"/>
      <c r="O115" s="67"/>
      <c r="P115" s="67"/>
      <c r="Q115" s="11"/>
      <c r="R115" s="11"/>
      <c r="S115" s="11"/>
      <c r="T115" s="11"/>
      <c r="U115" s="11"/>
      <c r="V115" s="11"/>
      <c r="W115" s="11"/>
      <c r="X115" s="13"/>
      <c r="Y115" s="13"/>
    </row>
    <row r="116" spans="1:25" ht="17.399999999999999" customHeight="1" x14ac:dyDescent="0.3">
      <c r="A116" s="8"/>
      <c r="B116" s="68" t="s">
        <v>269</v>
      </c>
      <c r="C116" s="69"/>
      <c r="D116" s="70"/>
      <c r="E116" s="71"/>
      <c r="F116" s="71"/>
      <c r="G116" s="46"/>
      <c r="H116" s="71"/>
      <c r="I116" s="46"/>
      <c r="J116" s="71"/>
      <c r="K116" s="71" t="s">
        <v>263</v>
      </c>
      <c r="L116" s="71"/>
      <c r="M116" s="46"/>
      <c r="N116" s="85"/>
      <c r="O116" s="67"/>
      <c r="P116" s="67"/>
      <c r="Q116" s="11"/>
      <c r="R116" s="11"/>
      <c r="S116" s="11"/>
      <c r="T116" s="11"/>
      <c r="U116" s="11"/>
      <c r="V116" s="11"/>
      <c r="W116" s="11"/>
      <c r="X116" s="13"/>
      <c r="Y116" s="13"/>
    </row>
    <row r="117" spans="1:25" ht="20.399999999999999" customHeight="1" x14ac:dyDescent="0.3">
      <c r="A117" s="8"/>
      <c r="B117" s="68" t="s">
        <v>270</v>
      </c>
      <c r="C117" s="69"/>
      <c r="D117" s="70"/>
      <c r="E117" s="71"/>
      <c r="F117" s="71"/>
      <c r="G117" s="46"/>
      <c r="H117" s="71"/>
      <c r="I117" s="46"/>
      <c r="J117" s="71"/>
      <c r="K117" s="71" t="s">
        <v>264</v>
      </c>
      <c r="L117" s="71"/>
      <c r="M117" s="46"/>
      <c r="N117" s="85"/>
      <c r="O117" s="67"/>
      <c r="P117" s="67"/>
      <c r="Q117" s="11"/>
      <c r="R117" s="11"/>
      <c r="S117" s="11"/>
      <c r="T117" s="11"/>
      <c r="U117" s="11"/>
      <c r="V117" s="11"/>
      <c r="W117" s="11"/>
      <c r="X117" s="13"/>
      <c r="Y117" s="13"/>
    </row>
    <row r="118" spans="1:25" ht="30" customHeight="1" x14ac:dyDescent="0.3">
      <c r="A118" s="8"/>
      <c r="B118" s="166" t="s">
        <v>271</v>
      </c>
      <c r="C118" s="166"/>
      <c r="D118" s="166"/>
      <c r="E118" s="166"/>
      <c r="F118" s="166"/>
      <c r="G118" s="166"/>
      <c r="H118" s="71"/>
      <c r="I118" s="46"/>
      <c r="J118" s="71"/>
      <c r="K118" s="71" t="s">
        <v>265</v>
      </c>
      <c r="L118" s="71"/>
      <c r="M118" s="46"/>
      <c r="N118" s="85"/>
      <c r="O118" s="67"/>
      <c r="P118" s="67"/>
      <c r="Q118" s="11"/>
      <c r="R118" s="11"/>
      <c r="S118" s="11"/>
      <c r="T118" s="11"/>
      <c r="U118" s="11"/>
      <c r="V118" s="11"/>
      <c r="W118" s="11"/>
      <c r="X118" s="13"/>
      <c r="Y118" s="13"/>
    </row>
    <row r="119" spans="1:25" ht="28.95" customHeight="1" x14ac:dyDescent="0.3">
      <c r="A119" s="8"/>
      <c r="B119" s="166" t="s">
        <v>272</v>
      </c>
      <c r="C119" s="166"/>
      <c r="D119" s="166"/>
      <c r="E119" s="166"/>
      <c r="F119" s="166"/>
      <c r="G119" s="46"/>
      <c r="H119" s="71"/>
      <c r="I119" s="46"/>
      <c r="J119" s="71"/>
      <c r="K119" s="71" t="s">
        <v>266</v>
      </c>
      <c r="L119" s="71"/>
      <c r="M119" s="46"/>
      <c r="N119" s="85"/>
      <c r="O119" s="67"/>
      <c r="P119" s="67"/>
      <c r="Q119" s="11"/>
      <c r="R119" s="11"/>
      <c r="S119" s="11"/>
      <c r="T119" s="11"/>
      <c r="U119" s="11"/>
      <c r="V119" s="11"/>
      <c r="W119" s="11"/>
      <c r="X119" s="13"/>
      <c r="Y119" s="13"/>
    </row>
    <row r="120" spans="1:25" ht="17.25" customHeight="1" x14ac:dyDescent="0.3">
      <c r="A120" s="8"/>
      <c r="B120" s="60"/>
      <c r="C120" s="65"/>
      <c r="D120" s="66"/>
      <c r="E120" s="67"/>
      <c r="F120" s="67"/>
      <c r="G120" s="67"/>
      <c r="H120" s="67"/>
      <c r="I120" s="67"/>
      <c r="J120" s="67"/>
      <c r="K120" s="67"/>
      <c r="L120" s="67"/>
      <c r="M120" s="67"/>
      <c r="N120" s="84"/>
      <c r="O120" s="67"/>
      <c r="P120" s="67"/>
      <c r="Q120" s="11"/>
      <c r="R120" s="11"/>
      <c r="S120" s="11"/>
      <c r="T120" s="11"/>
      <c r="U120" s="11"/>
      <c r="V120" s="11"/>
      <c r="W120" s="11"/>
      <c r="X120" s="13"/>
      <c r="Y120" s="13"/>
    </row>
    <row r="121" spans="1:25" s="7" customFormat="1" ht="13.95" customHeight="1" x14ac:dyDescent="0.25">
      <c r="A121" s="47"/>
      <c r="B121" s="164" t="s">
        <v>286</v>
      </c>
      <c r="C121" s="164"/>
      <c r="D121" s="164"/>
      <c r="E121" s="164"/>
      <c r="F121" s="164"/>
      <c r="G121" s="164"/>
      <c r="H121" s="164"/>
      <c r="I121" s="164"/>
      <c r="J121" s="164"/>
      <c r="K121" s="164"/>
      <c r="M121" s="86" t="s">
        <v>254</v>
      </c>
      <c r="N121" s="87"/>
      <c r="O121" s="86"/>
      <c r="P121" s="47"/>
      <c r="Q121" s="86" t="s">
        <v>259</v>
      </c>
      <c r="R121" s="48"/>
      <c r="S121" s="48"/>
      <c r="T121" s="48"/>
      <c r="U121" s="48"/>
      <c r="V121" s="48"/>
      <c r="W121" s="47"/>
    </row>
    <row r="122" spans="1:25" ht="17.399999999999999" customHeight="1" x14ac:dyDescent="0.25">
      <c r="B122" s="158" t="s">
        <v>273</v>
      </c>
      <c r="C122" s="158"/>
      <c r="D122" s="158"/>
      <c r="E122" s="158"/>
      <c r="F122" s="158"/>
      <c r="G122" s="1"/>
      <c r="H122" s="56"/>
      <c r="I122" s="56" t="s">
        <v>274</v>
      </c>
      <c r="J122" s="56"/>
      <c r="K122" s="56"/>
      <c r="L122" s="1"/>
      <c r="M122" s="56" t="s">
        <v>257</v>
      </c>
      <c r="N122" s="88"/>
      <c r="O122" s="56"/>
      <c r="P122" s="56"/>
      <c r="Q122" s="56" t="s">
        <v>258</v>
      </c>
      <c r="W122" s="3"/>
    </row>
    <row r="123" spans="1:25" s="17" customFormat="1" ht="19.2" customHeight="1" x14ac:dyDescent="0.25">
      <c r="A123" s="4"/>
      <c r="B123" s="72" t="s">
        <v>275</v>
      </c>
      <c r="C123" s="73"/>
      <c r="D123" s="57"/>
      <c r="E123" s="56"/>
      <c r="H123" s="56"/>
      <c r="I123" s="56" t="s">
        <v>276</v>
      </c>
      <c r="J123" s="56"/>
      <c r="K123" s="56"/>
      <c r="M123" s="56" t="s">
        <v>257</v>
      </c>
      <c r="N123" s="88"/>
      <c r="O123" s="56"/>
      <c r="P123" s="56"/>
      <c r="Q123" s="56" t="s">
        <v>258</v>
      </c>
      <c r="R123" s="2"/>
      <c r="S123" s="2"/>
      <c r="T123" s="4"/>
      <c r="U123" s="2"/>
      <c r="V123" s="4"/>
      <c r="W123" s="5"/>
    </row>
    <row r="124" spans="1:25" s="18" customFormat="1" ht="19.95" customHeight="1" x14ac:dyDescent="0.25">
      <c r="A124" s="2"/>
      <c r="B124" s="72" t="s">
        <v>277</v>
      </c>
      <c r="C124" s="73"/>
      <c r="D124" s="57"/>
      <c r="E124" s="56"/>
      <c r="H124" s="56"/>
      <c r="I124" s="56" t="s">
        <v>191</v>
      </c>
      <c r="J124" s="56"/>
      <c r="K124" s="56"/>
      <c r="M124" s="56" t="s">
        <v>257</v>
      </c>
      <c r="N124" s="88"/>
      <c r="O124" s="56"/>
      <c r="P124" s="56"/>
      <c r="Q124" s="56" t="s">
        <v>258</v>
      </c>
      <c r="R124" s="2"/>
      <c r="S124" s="2"/>
      <c r="T124" s="2"/>
      <c r="U124" s="2"/>
      <c r="V124" s="2"/>
      <c r="W124" s="3"/>
    </row>
    <row r="125" spans="1:25" s="18" customFormat="1" ht="21" customHeight="1" x14ac:dyDescent="0.25">
      <c r="A125" s="3"/>
      <c r="B125" s="56" t="s">
        <v>278</v>
      </c>
      <c r="C125" s="56"/>
      <c r="D125" s="56"/>
      <c r="E125" s="56"/>
      <c r="H125" s="56"/>
      <c r="I125" s="56" t="s">
        <v>279</v>
      </c>
      <c r="J125" s="56"/>
      <c r="K125" s="56"/>
      <c r="M125" s="56" t="s">
        <v>257</v>
      </c>
      <c r="N125" s="56"/>
      <c r="O125" s="56"/>
      <c r="P125" s="56"/>
      <c r="Q125" s="56" t="s">
        <v>258</v>
      </c>
      <c r="R125" s="3"/>
      <c r="S125" s="3"/>
      <c r="T125" s="3"/>
      <c r="U125" s="3"/>
      <c r="V125" s="3"/>
      <c r="W125" s="3"/>
    </row>
    <row r="126" spans="1:25" s="18" customFormat="1" ht="21.6" customHeight="1" x14ac:dyDescent="0.25">
      <c r="A126" s="3"/>
      <c r="B126" s="56" t="s">
        <v>280</v>
      </c>
      <c r="C126" s="56"/>
      <c r="D126" s="56"/>
      <c r="E126" s="56"/>
      <c r="H126" s="56"/>
      <c r="I126" s="56" t="s">
        <v>281</v>
      </c>
      <c r="J126" s="56"/>
      <c r="K126" s="56"/>
      <c r="M126" s="56" t="s">
        <v>257</v>
      </c>
      <c r="N126" s="56"/>
      <c r="O126" s="56"/>
      <c r="P126" s="56"/>
      <c r="Q126" s="56" t="s">
        <v>258</v>
      </c>
      <c r="R126" s="3"/>
      <c r="S126" s="3"/>
      <c r="T126" s="3"/>
      <c r="U126" s="3"/>
      <c r="V126" s="3"/>
      <c r="W126" s="3"/>
    </row>
    <row r="127" spans="1:25" s="18" customFormat="1" ht="22.95" customHeight="1" x14ac:dyDescent="0.25">
      <c r="A127" s="3"/>
      <c r="B127" s="56" t="s">
        <v>282</v>
      </c>
      <c r="C127" s="56"/>
      <c r="D127" s="56"/>
      <c r="E127" s="56"/>
      <c r="H127" s="56"/>
      <c r="I127" s="56" t="s">
        <v>283</v>
      </c>
      <c r="J127" s="56"/>
      <c r="K127" s="56"/>
      <c r="M127" s="56" t="s">
        <v>257</v>
      </c>
      <c r="N127" s="56"/>
      <c r="O127" s="56"/>
      <c r="P127" s="56"/>
      <c r="Q127" s="56" t="s">
        <v>258</v>
      </c>
      <c r="R127" s="3"/>
      <c r="S127" s="3"/>
      <c r="T127" s="3"/>
      <c r="U127" s="3"/>
      <c r="V127" s="3"/>
      <c r="W127" s="3"/>
    </row>
    <row r="128" spans="1:25" s="18" customFormat="1" ht="21.6" customHeight="1" x14ac:dyDescent="0.25">
      <c r="B128" s="56" t="s">
        <v>284</v>
      </c>
      <c r="C128" s="56"/>
      <c r="D128" s="56"/>
      <c r="E128" s="56"/>
      <c r="H128" s="56"/>
      <c r="I128" s="56" t="s">
        <v>285</v>
      </c>
      <c r="J128" s="56"/>
      <c r="K128" s="56"/>
      <c r="M128" s="56" t="s">
        <v>257</v>
      </c>
      <c r="N128" s="56"/>
      <c r="O128" s="56"/>
      <c r="P128" s="56"/>
      <c r="Q128" s="56" t="s">
        <v>258</v>
      </c>
      <c r="R128" s="3"/>
      <c r="S128" s="3"/>
      <c r="T128" s="3"/>
      <c r="U128" s="3"/>
      <c r="V128" s="3"/>
      <c r="W128" s="3"/>
    </row>
    <row r="129" spans="9:23" s="1" customFormat="1" x14ac:dyDescent="0.25"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</row>
    <row r="130" spans="9:23" s="1" customFormat="1" x14ac:dyDescent="0.25"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</row>
    <row r="131" spans="9:23" s="1" customFormat="1" x14ac:dyDescent="0.25"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</row>
    <row r="132" spans="9:23" s="1" customFormat="1" x14ac:dyDescent="0.25"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</row>
    <row r="133" spans="9:23" s="1" customFormat="1" x14ac:dyDescent="0.25"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</row>
    <row r="134" spans="9:23" s="1" customFormat="1" x14ac:dyDescent="0.25"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</row>
    <row r="135" spans="9:23" s="1" customFormat="1" x14ac:dyDescent="0.25"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</row>
    <row r="136" spans="9:23" s="1" customFormat="1" x14ac:dyDescent="0.25"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</row>
    <row r="137" spans="9:23" s="1" customFormat="1" x14ac:dyDescent="0.25"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</row>
    <row r="138" spans="9:23" s="1" customFormat="1" x14ac:dyDescent="0.25"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</row>
    <row r="139" spans="9:23" s="1" customFormat="1" x14ac:dyDescent="0.25"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</row>
    <row r="140" spans="9:23" s="1" customFormat="1" x14ac:dyDescent="0.25"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</row>
    <row r="141" spans="9:23" s="1" customFormat="1" x14ac:dyDescent="0.25"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</row>
    <row r="142" spans="9:23" s="1" customFormat="1" x14ac:dyDescent="0.25"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</row>
    <row r="143" spans="9:23" s="1" customFormat="1" x14ac:dyDescent="0.25"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</row>
    <row r="144" spans="9:23" s="1" customFormat="1" x14ac:dyDescent="0.25"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</row>
    <row r="145" spans="23:23" s="1" customFormat="1" x14ac:dyDescent="0.25">
      <c r="W145" s="3"/>
    </row>
    <row r="146" spans="23:23" s="1" customFormat="1" x14ac:dyDescent="0.25">
      <c r="W146" s="3"/>
    </row>
    <row r="147" spans="23:23" s="1" customFormat="1" x14ac:dyDescent="0.25">
      <c r="W147" s="3"/>
    </row>
    <row r="148" spans="23:23" s="1" customFormat="1" x14ac:dyDescent="0.25">
      <c r="W148" s="3"/>
    </row>
    <row r="149" spans="23:23" s="1" customFormat="1" x14ac:dyDescent="0.25">
      <c r="W149" s="3"/>
    </row>
    <row r="150" spans="23:23" s="1" customFormat="1" x14ac:dyDescent="0.25">
      <c r="W150" s="3"/>
    </row>
    <row r="151" spans="23:23" s="1" customFormat="1" x14ac:dyDescent="0.25">
      <c r="W151" s="3"/>
    </row>
    <row r="152" spans="23:23" s="1" customFormat="1" x14ac:dyDescent="0.25">
      <c r="W152" s="3"/>
    </row>
    <row r="153" spans="23:23" s="1" customFormat="1" x14ac:dyDescent="0.25">
      <c r="W153" s="3"/>
    </row>
    <row r="154" spans="23:23" s="1" customFormat="1" x14ac:dyDescent="0.25">
      <c r="W154" s="3"/>
    </row>
    <row r="155" spans="23:23" s="1" customFormat="1" x14ac:dyDescent="0.25">
      <c r="W155" s="3"/>
    </row>
    <row r="156" spans="23:23" s="1" customFormat="1" x14ac:dyDescent="0.25">
      <c r="W156" s="3"/>
    </row>
    <row r="157" spans="23:23" s="1" customFormat="1" x14ac:dyDescent="0.25">
      <c r="W157" s="3"/>
    </row>
    <row r="158" spans="23:23" s="1" customFormat="1" x14ac:dyDescent="0.25">
      <c r="W158" s="3"/>
    </row>
    <row r="159" spans="23:23" s="1" customFormat="1" x14ac:dyDescent="0.25">
      <c r="W159" s="3"/>
    </row>
    <row r="160" spans="23:23" s="1" customFormat="1" x14ac:dyDescent="0.25">
      <c r="W160" s="3"/>
    </row>
    <row r="161" spans="23:23" s="1" customFormat="1" x14ac:dyDescent="0.25">
      <c r="W161" s="3"/>
    </row>
    <row r="162" spans="23:23" s="1" customFormat="1" x14ac:dyDescent="0.25">
      <c r="W162" s="3"/>
    </row>
    <row r="163" spans="23:23" s="1" customFormat="1" x14ac:dyDescent="0.25">
      <c r="W163" s="3"/>
    </row>
    <row r="164" spans="23:23" s="1" customFormat="1" x14ac:dyDescent="0.25">
      <c r="W164" s="3"/>
    </row>
    <row r="165" spans="23:23" s="1" customFormat="1" x14ac:dyDescent="0.25">
      <c r="W165" s="3"/>
    </row>
    <row r="166" spans="23:23" s="1" customFormat="1" x14ac:dyDescent="0.25">
      <c r="W166" s="3"/>
    </row>
    <row r="167" spans="23:23" s="1" customFormat="1" x14ac:dyDescent="0.25">
      <c r="W167" s="3"/>
    </row>
    <row r="168" spans="23:23" s="1" customFormat="1" x14ac:dyDescent="0.25">
      <c r="W168" s="3"/>
    </row>
    <row r="169" spans="23:23" s="1" customFormat="1" x14ac:dyDescent="0.25">
      <c r="W169" s="3"/>
    </row>
    <row r="170" spans="23:23" s="1" customFormat="1" x14ac:dyDescent="0.25">
      <c r="W170" s="3"/>
    </row>
    <row r="171" spans="23:23" s="1" customFormat="1" x14ac:dyDescent="0.25">
      <c r="W171" s="3"/>
    </row>
    <row r="172" spans="23:23" s="1" customFormat="1" x14ac:dyDescent="0.25">
      <c r="W172" s="3"/>
    </row>
    <row r="173" spans="23:23" s="1" customFormat="1" x14ac:dyDescent="0.25">
      <c r="W173" s="3"/>
    </row>
    <row r="174" spans="23:23" s="1" customFormat="1" x14ac:dyDescent="0.25">
      <c r="W174" s="3"/>
    </row>
    <row r="175" spans="23:23" s="1" customFormat="1" x14ac:dyDescent="0.25">
      <c r="W175" s="3"/>
    </row>
    <row r="176" spans="23:23" s="1" customFormat="1" x14ac:dyDescent="0.25">
      <c r="W176" s="3"/>
    </row>
    <row r="177" spans="23:23" s="1" customFormat="1" x14ac:dyDescent="0.25">
      <c r="W177" s="3"/>
    </row>
    <row r="178" spans="23:23" s="1" customFormat="1" x14ac:dyDescent="0.25">
      <c r="W178" s="3"/>
    </row>
    <row r="179" spans="23:23" s="1" customFormat="1" x14ac:dyDescent="0.25">
      <c r="W179" s="3"/>
    </row>
    <row r="180" spans="23:23" s="1" customFormat="1" x14ac:dyDescent="0.25">
      <c r="W180" s="3"/>
    </row>
    <row r="181" spans="23:23" s="1" customFormat="1" x14ac:dyDescent="0.25">
      <c r="W181" s="3"/>
    </row>
    <row r="182" spans="23:23" s="1" customFormat="1" x14ac:dyDescent="0.25">
      <c r="W182" s="3"/>
    </row>
    <row r="183" spans="23:23" s="1" customFormat="1" x14ac:dyDescent="0.25">
      <c r="W183" s="3"/>
    </row>
    <row r="184" spans="23:23" s="1" customFormat="1" x14ac:dyDescent="0.25">
      <c r="W184" s="3"/>
    </row>
    <row r="185" spans="23:23" s="1" customFormat="1" x14ac:dyDescent="0.25">
      <c r="W185" s="3"/>
    </row>
    <row r="186" spans="23:23" s="1" customFormat="1" x14ac:dyDescent="0.25">
      <c r="W186" s="3"/>
    </row>
    <row r="187" spans="23:23" s="1" customFormat="1" x14ac:dyDescent="0.25">
      <c r="W187" s="3"/>
    </row>
    <row r="188" spans="23:23" s="1" customFormat="1" x14ac:dyDescent="0.25">
      <c r="W188" s="3"/>
    </row>
    <row r="189" spans="23:23" s="1" customFormat="1" x14ac:dyDescent="0.25">
      <c r="W189" s="3"/>
    </row>
    <row r="190" spans="23:23" s="1" customFormat="1" x14ac:dyDescent="0.25">
      <c r="W190" s="3"/>
    </row>
    <row r="191" spans="23:23" s="1" customFormat="1" x14ac:dyDescent="0.25">
      <c r="W191" s="3"/>
    </row>
    <row r="192" spans="23:23" s="1" customFormat="1" x14ac:dyDescent="0.25">
      <c r="W192" s="3"/>
    </row>
    <row r="193" spans="23:23" s="1" customFormat="1" x14ac:dyDescent="0.25">
      <c r="W193" s="3"/>
    </row>
    <row r="194" spans="23:23" s="1" customFormat="1" x14ac:dyDescent="0.25">
      <c r="W194" s="3"/>
    </row>
    <row r="195" spans="23:23" s="1" customFormat="1" x14ac:dyDescent="0.25">
      <c r="W195" s="3"/>
    </row>
    <row r="196" spans="23:23" s="1" customFormat="1" x14ac:dyDescent="0.25">
      <c r="W196" s="3"/>
    </row>
    <row r="197" spans="23:23" s="1" customFormat="1" x14ac:dyDescent="0.25">
      <c r="W197" s="3"/>
    </row>
    <row r="198" spans="23:23" s="1" customFormat="1" x14ac:dyDescent="0.25">
      <c r="W198" s="3"/>
    </row>
    <row r="199" spans="23:23" s="1" customFormat="1" x14ac:dyDescent="0.25">
      <c r="W199" s="3"/>
    </row>
    <row r="200" spans="23:23" s="1" customFormat="1" x14ac:dyDescent="0.25">
      <c r="W200" s="3"/>
    </row>
    <row r="201" spans="23:23" s="1" customFormat="1" x14ac:dyDescent="0.25">
      <c r="W201" s="3"/>
    </row>
    <row r="202" spans="23:23" s="1" customFormat="1" x14ac:dyDescent="0.25">
      <c r="W202" s="3"/>
    </row>
    <row r="203" spans="23:23" s="1" customFormat="1" x14ac:dyDescent="0.25">
      <c r="W203" s="3"/>
    </row>
    <row r="204" spans="23:23" s="1" customFormat="1" x14ac:dyDescent="0.25">
      <c r="W204" s="3"/>
    </row>
    <row r="205" spans="23:23" s="1" customFormat="1" x14ac:dyDescent="0.25">
      <c r="W205" s="3"/>
    </row>
    <row r="206" spans="23:23" s="1" customFormat="1" x14ac:dyDescent="0.25">
      <c r="W206" s="3"/>
    </row>
    <row r="207" spans="23:23" s="1" customFormat="1" x14ac:dyDescent="0.25">
      <c r="W207" s="3"/>
    </row>
    <row r="208" spans="23:23" s="1" customFormat="1" x14ac:dyDescent="0.25">
      <c r="W208" s="3"/>
    </row>
    <row r="209" spans="23:23" s="1" customFormat="1" x14ac:dyDescent="0.25">
      <c r="W209" s="3"/>
    </row>
    <row r="210" spans="23:23" s="1" customFormat="1" x14ac:dyDescent="0.25">
      <c r="W210" s="3"/>
    </row>
    <row r="211" spans="23:23" s="1" customFormat="1" x14ac:dyDescent="0.25">
      <c r="W211" s="3"/>
    </row>
    <row r="212" spans="23:23" s="1" customFormat="1" x14ac:dyDescent="0.25">
      <c r="W212" s="3"/>
    </row>
    <row r="213" spans="23:23" s="1" customFormat="1" x14ac:dyDescent="0.25">
      <c r="W213" s="3"/>
    </row>
    <row r="214" spans="23:23" s="1" customFormat="1" x14ac:dyDescent="0.25">
      <c r="W214" s="3"/>
    </row>
    <row r="215" spans="23:23" s="1" customFormat="1" x14ac:dyDescent="0.25">
      <c r="W215" s="3"/>
    </row>
    <row r="216" spans="23:23" s="1" customFormat="1" x14ac:dyDescent="0.25">
      <c r="W216" s="3"/>
    </row>
    <row r="217" spans="23:23" s="1" customFormat="1" x14ac:dyDescent="0.25">
      <c r="W217" s="3"/>
    </row>
    <row r="218" spans="23:23" s="1" customFormat="1" x14ac:dyDescent="0.25">
      <c r="W218" s="3"/>
    </row>
    <row r="219" spans="23:23" s="1" customFormat="1" x14ac:dyDescent="0.25">
      <c r="W219" s="3"/>
    </row>
    <row r="220" spans="23:23" s="1" customFormat="1" x14ac:dyDescent="0.25">
      <c r="W220" s="3"/>
    </row>
    <row r="221" spans="23:23" s="1" customFormat="1" x14ac:dyDescent="0.25">
      <c r="W221" s="3"/>
    </row>
    <row r="222" spans="23:23" s="1" customFormat="1" x14ac:dyDescent="0.25">
      <c r="W222" s="3"/>
    </row>
    <row r="223" spans="23:23" s="1" customFormat="1" x14ac:dyDescent="0.25">
      <c r="W223" s="3"/>
    </row>
    <row r="224" spans="23:23" s="1" customFormat="1" x14ac:dyDescent="0.25">
      <c r="W224" s="3"/>
    </row>
    <row r="225" spans="23:23" s="1" customFormat="1" x14ac:dyDescent="0.25">
      <c r="W225" s="3"/>
    </row>
    <row r="226" spans="23:23" s="1" customFormat="1" x14ac:dyDescent="0.25">
      <c r="W226" s="3"/>
    </row>
    <row r="227" spans="23:23" s="1" customFormat="1" x14ac:dyDescent="0.25">
      <c r="W227" s="3"/>
    </row>
    <row r="228" spans="23:23" s="1" customFormat="1" x14ac:dyDescent="0.25">
      <c r="W228" s="3"/>
    </row>
    <row r="229" spans="23:23" s="1" customFormat="1" x14ac:dyDescent="0.25">
      <c r="W229" s="3"/>
    </row>
    <row r="230" spans="23:23" s="1" customFormat="1" x14ac:dyDescent="0.25">
      <c r="W230" s="3"/>
    </row>
    <row r="231" spans="23:23" s="1" customFormat="1" x14ac:dyDescent="0.25">
      <c r="W231" s="3"/>
    </row>
    <row r="232" spans="23:23" s="1" customFormat="1" x14ac:dyDescent="0.25">
      <c r="W232" s="3"/>
    </row>
    <row r="233" spans="23:23" s="1" customFormat="1" x14ac:dyDescent="0.25">
      <c r="W233" s="3"/>
    </row>
    <row r="234" spans="23:23" s="1" customFormat="1" x14ac:dyDescent="0.25">
      <c r="W234" s="3"/>
    </row>
    <row r="235" spans="23:23" s="1" customFormat="1" x14ac:dyDescent="0.25">
      <c r="W235" s="3"/>
    </row>
    <row r="236" spans="23:23" s="1" customFormat="1" x14ac:dyDescent="0.25">
      <c r="W236" s="3"/>
    </row>
    <row r="237" spans="23:23" s="1" customFormat="1" x14ac:dyDescent="0.25">
      <c r="W237" s="3"/>
    </row>
    <row r="238" spans="23:23" s="1" customFormat="1" x14ac:dyDescent="0.25">
      <c r="W238" s="3"/>
    </row>
    <row r="239" spans="23:23" s="1" customFormat="1" x14ac:dyDescent="0.25">
      <c r="W239" s="3"/>
    </row>
    <row r="240" spans="23:23" s="1" customFormat="1" x14ac:dyDescent="0.25">
      <c r="W240" s="3"/>
    </row>
    <row r="241" spans="23:23" s="1" customFormat="1" x14ac:dyDescent="0.25">
      <c r="W241" s="3"/>
    </row>
    <row r="242" spans="23:23" s="1" customFormat="1" x14ac:dyDescent="0.25">
      <c r="W242" s="3"/>
    </row>
    <row r="243" spans="23:23" s="1" customFormat="1" x14ac:dyDescent="0.25">
      <c r="W243" s="3"/>
    </row>
    <row r="244" spans="23:23" s="1" customFormat="1" x14ac:dyDescent="0.25">
      <c r="W244" s="3"/>
    </row>
    <row r="245" spans="23:23" s="1" customFormat="1" x14ac:dyDescent="0.25">
      <c r="W245" s="3"/>
    </row>
    <row r="246" spans="23:23" s="1" customFormat="1" x14ac:dyDescent="0.25">
      <c r="W246" s="3"/>
    </row>
    <row r="247" spans="23:23" s="1" customFormat="1" x14ac:dyDescent="0.25">
      <c r="W247" s="3"/>
    </row>
    <row r="248" spans="23:23" s="1" customFormat="1" x14ac:dyDescent="0.25">
      <c r="W248" s="3"/>
    </row>
    <row r="249" spans="23:23" s="1" customFormat="1" x14ac:dyDescent="0.25">
      <c r="W249" s="3"/>
    </row>
    <row r="250" spans="23:23" s="1" customFormat="1" x14ac:dyDescent="0.25">
      <c r="W250" s="3"/>
    </row>
    <row r="251" spans="23:23" s="1" customFormat="1" x14ac:dyDescent="0.25">
      <c r="W251" s="3"/>
    </row>
    <row r="252" spans="23:23" s="1" customFormat="1" x14ac:dyDescent="0.25">
      <c r="W252" s="3"/>
    </row>
    <row r="253" spans="23:23" s="1" customFormat="1" x14ac:dyDescent="0.25">
      <c r="W253" s="3"/>
    </row>
    <row r="254" spans="23:23" s="1" customFormat="1" x14ac:dyDescent="0.25">
      <c r="W254" s="3"/>
    </row>
  </sheetData>
  <mergeCells count="22">
    <mergeCell ref="B122:F122"/>
    <mergeCell ref="S9:V9"/>
    <mergeCell ref="W9:W11"/>
    <mergeCell ref="K11:V11"/>
    <mergeCell ref="A12:W12"/>
    <mergeCell ref="A27:W27"/>
    <mergeCell ref="A38:W38"/>
    <mergeCell ref="A8:A10"/>
    <mergeCell ref="B8:B10"/>
    <mergeCell ref="C8:J8"/>
    <mergeCell ref="K8:V8"/>
    <mergeCell ref="C9:D9"/>
    <mergeCell ref="E9:J9"/>
    <mergeCell ref="K9:L9"/>
    <mergeCell ref="M9:N9"/>
    <mergeCell ref="B121:K121"/>
    <mergeCell ref="O9:P9"/>
    <mergeCell ref="B96:W96"/>
    <mergeCell ref="B101:W101"/>
    <mergeCell ref="B118:G118"/>
    <mergeCell ref="B119:F119"/>
    <mergeCell ref="Q9:R9"/>
  </mergeCells>
  <printOptions horizontalCentered="1"/>
  <pageMargins left="0.59055118110236227" right="0.19685039370078741" top="0.78740157480314965" bottom="0.39370078740157483" header="0" footer="0"/>
  <pageSetup paperSize="9" scale="9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G254"/>
  <sheetViews>
    <sheetView showZeros="0" view="pageBreakPreview" topLeftCell="A9" zoomScale="115" zoomScaleNormal="70" zoomScaleSheetLayoutView="115" workbookViewId="0">
      <pane ySplit="3156" topLeftCell="A82" activePane="bottomLeft"/>
      <selection activeCell="C1" sqref="C1:D1048576"/>
      <selection pane="bottomLeft" activeCell="K95" sqref="K95:V95"/>
    </sheetView>
  </sheetViews>
  <sheetFormatPr defaultColWidth="9.109375" defaultRowHeight="13.2" x14ac:dyDescent="0.25"/>
  <cols>
    <col min="1" max="1" width="9.5546875" style="3" customWidth="1"/>
    <col min="2" max="2" width="35.88671875" style="6" customWidth="1"/>
    <col min="3" max="3" width="5.109375" style="3" customWidth="1"/>
    <col min="4" max="4" width="5.6640625" style="3" customWidth="1"/>
    <col min="5" max="8" width="5.33203125" style="3" customWidth="1"/>
    <col min="9" max="9" width="4.88671875" style="3" customWidth="1"/>
    <col min="10" max="10" width="5.33203125" style="3" customWidth="1"/>
    <col min="11" max="11" width="4.88671875" style="3" customWidth="1"/>
    <col min="12" max="12" width="4.5546875" style="3" customWidth="1"/>
    <col min="13" max="13" width="4.109375" style="3" customWidth="1"/>
    <col min="14" max="14" width="4.5546875" style="3" customWidth="1"/>
    <col min="15" max="15" width="4.44140625" style="3" customWidth="1"/>
    <col min="16" max="19" width="4.88671875" style="3" customWidth="1"/>
    <col min="20" max="20" width="5" style="3" customWidth="1"/>
    <col min="21" max="21" width="4.88671875" style="3" customWidth="1"/>
    <col min="22" max="22" width="5" style="3" customWidth="1"/>
    <col min="23" max="23" width="5.6640625" style="29" customWidth="1"/>
    <col min="24" max="37" width="4.6640625" style="1" customWidth="1"/>
    <col min="38" max="16384" width="9.109375" style="1"/>
  </cols>
  <sheetData>
    <row r="1" spans="1:26" s="42" customFormat="1" ht="21.75" customHeight="1" x14ac:dyDescent="0.25">
      <c r="A1" s="23"/>
      <c r="B1" s="23"/>
      <c r="C1" s="3"/>
      <c r="D1" s="3"/>
      <c r="E1" s="30" t="s">
        <v>72</v>
      </c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19"/>
      <c r="Z1" s="19"/>
    </row>
    <row r="2" spans="1:26" s="42" customFormat="1" ht="15" customHeight="1" x14ac:dyDescent="0.25">
      <c r="A2" s="23"/>
      <c r="B2" s="23"/>
      <c r="C2" s="24" t="s">
        <v>201</v>
      </c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19"/>
      <c r="Z2" s="19"/>
    </row>
    <row r="3" spans="1:26" s="42" customFormat="1" ht="15.75" customHeight="1" x14ac:dyDescent="0.25">
      <c r="A3" s="23"/>
      <c r="B3" s="23"/>
      <c r="C3" s="24" t="s">
        <v>187</v>
      </c>
      <c r="D3" s="24"/>
      <c r="E3" s="24"/>
      <c r="F3" s="24"/>
      <c r="G3" s="24"/>
      <c r="H3" s="24"/>
      <c r="I3" s="24" t="s">
        <v>188</v>
      </c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19"/>
      <c r="Z3" s="19"/>
    </row>
    <row r="4" spans="1:26" s="42" customFormat="1" ht="17.25" customHeight="1" x14ac:dyDescent="0.25">
      <c r="A4" s="23"/>
      <c r="B4" s="23"/>
      <c r="C4" s="24" t="s">
        <v>185</v>
      </c>
      <c r="D4" s="24"/>
      <c r="E4" s="24"/>
      <c r="F4" s="24"/>
      <c r="G4" s="24"/>
      <c r="H4" s="24"/>
      <c r="I4" s="24" t="s">
        <v>186</v>
      </c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19"/>
      <c r="Z4" s="19"/>
    </row>
    <row r="5" spans="1:26" s="22" customFormat="1" ht="18.75" customHeight="1" x14ac:dyDescent="0.3">
      <c r="A5" s="23"/>
      <c r="B5" s="23"/>
      <c r="C5" s="25" t="s">
        <v>130</v>
      </c>
      <c r="E5" s="25"/>
      <c r="F5" s="25"/>
      <c r="G5" s="21"/>
      <c r="H5" s="21"/>
      <c r="I5" s="24" t="s">
        <v>300</v>
      </c>
      <c r="K5" s="21"/>
      <c r="L5" s="82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</row>
    <row r="6" spans="1:26" s="22" customFormat="1" ht="18.75" customHeight="1" x14ac:dyDescent="0.3">
      <c r="A6" s="23"/>
      <c r="B6" s="23"/>
      <c r="C6" s="25" t="s">
        <v>184</v>
      </c>
      <c r="E6" s="25"/>
      <c r="F6" s="25"/>
      <c r="G6" s="21"/>
      <c r="H6" s="21"/>
      <c r="I6" s="24" t="s">
        <v>301</v>
      </c>
      <c r="J6" s="21"/>
      <c r="K6" s="21"/>
      <c r="L6" s="82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</row>
    <row r="7" spans="1:26" s="22" customFormat="1" ht="16.2" customHeight="1" x14ac:dyDescent="0.3">
      <c r="A7" s="23"/>
      <c r="B7" s="23"/>
      <c r="C7" s="20"/>
      <c r="D7" s="25"/>
      <c r="E7" s="25"/>
      <c r="F7" s="25"/>
      <c r="G7" s="21"/>
      <c r="H7" s="21"/>
      <c r="I7" s="21"/>
      <c r="J7" s="21"/>
      <c r="K7" s="21"/>
      <c r="L7" s="82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</row>
    <row r="8" spans="1:26" ht="13.5" customHeight="1" x14ac:dyDescent="0.25">
      <c r="A8" s="160" t="s">
        <v>18</v>
      </c>
      <c r="B8" s="163" t="s">
        <v>5</v>
      </c>
      <c r="C8" s="162" t="s">
        <v>70</v>
      </c>
      <c r="D8" s="162"/>
      <c r="E8" s="162"/>
      <c r="F8" s="162"/>
      <c r="G8" s="162"/>
      <c r="H8" s="162"/>
      <c r="I8" s="162"/>
      <c r="J8" s="162"/>
      <c r="K8" s="159" t="s">
        <v>20</v>
      </c>
      <c r="L8" s="159"/>
      <c r="M8" s="159"/>
      <c r="N8" s="159"/>
      <c r="O8" s="159"/>
      <c r="P8" s="159"/>
      <c r="Q8" s="159"/>
      <c r="R8" s="159"/>
      <c r="S8" s="159"/>
      <c r="T8" s="159"/>
      <c r="U8" s="159"/>
      <c r="V8" s="159"/>
      <c r="W8" s="40"/>
    </row>
    <row r="9" spans="1:26" ht="12" customHeight="1" x14ac:dyDescent="0.25">
      <c r="A9" s="160"/>
      <c r="B9" s="163"/>
      <c r="C9" s="159" t="s">
        <v>19</v>
      </c>
      <c r="D9" s="159"/>
      <c r="E9" s="159" t="s">
        <v>0</v>
      </c>
      <c r="F9" s="159"/>
      <c r="G9" s="159"/>
      <c r="H9" s="159"/>
      <c r="I9" s="159"/>
      <c r="J9" s="159"/>
      <c r="K9" s="183" t="s">
        <v>1</v>
      </c>
      <c r="L9" s="183"/>
      <c r="M9" s="183" t="s">
        <v>2</v>
      </c>
      <c r="N9" s="183"/>
      <c r="O9" s="159" t="s">
        <v>3</v>
      </c>
      <c r="P9" s="159"/>
      <c r="Q9" s="159" t="s">
        <v>4</v>
      </c>
      <c r="R9" s="159"/>
      <c r="S9" s="159" t="s">
        <v>44</v>
      </c>
      <c r="T9" s="159"/>
      <c r="U9" s="159"/>
      <c r="V9" s="159"/>
      <c r="W9" s="160" t="s">
        <v>21</v>
      </c>
      <c r="X9" s="13"/>
      <c r="Y9" s="13"/>
    </row>
    <row r="10" spans="1:26" ht="112.5" customHeight="1" x14ac:dyDescent="0.25">
      <c r="A10" s="160"/>
      <c r="B10" s="163"/>
      <c r="C10" s="27" t="s">
        <v>22</v>
      </c>
      <c r="D10" s="28" t="s">
        <v>23</v>
      </c>
      <c r="E10" s="28" t="s">
        <v>24</v>
      </c>
      <c r="F10" s="28" t="s">
        <v>8</v>
      </c>
      <c r="G10" s="28" t="s">
        <v>25</v>
      </c>
      <c r="H10" s="28" t="s">
        <v>43</v>
      </c>
      <c r="I10" s="28" t="s">
        <v>26</v>
      </c>
      <c r="J10" s="27" t="s">
        <v>37</v>
      </c>
      <c r="K10" s="28" t="s">
        <v>38</v>
      </c>
      <c r="L10" s="28" t="s">
        <v>27</v>
      </c>
      <c r="M10" s="28" t="s">
        <v>39</v>
      </c>
      <c r="N10" s="28" t="s">
        <v>28</v>
      </c>
      <c r="O10" s="28" t="s">
        <v>29</v>
      </c>
      <c r="P10" s="28" t="s">
        <v>30</v>
      </c>
      <c r="Q10" s="28" t="s">
        <v>31</v>
      </c>
      <c r="R10" s="28" t="s">
        <v>32</v>
      </c>
      <c r="S10" s="28" t="s">
        <v>45</v>
      </c>
      <c r="T10" s="28" t="s">
        <v>46</v>
      </c>
      <c r="U10" s="28" t="s">
        <v>298</v>
      </c>
      <c r="V10" s="28" t="s">
        <v>299</v>
      </c>
      <c r="W10" s="160"/>
    </row>
    <row r="11" spans="1:26" ht="12.75" customHeight="1" x14ac:dyDescent="0.25">
      <c r="A11" s="92"/>
      <c r="B11" s="26"/>
      <c r="C11" s="92"/>
      <c r="D11" s="92"/>
      <c r="E11" s="92"/>
      <c r="F11" s="92"/>
      <c r="G11" s="92"/>
      <c r="H11" s="92"/>
      <c r="I11" s="92"/>
      <c r="J11" s="92"/>
      <c r="K11" s="161" t="s">
        <v>6</v>
      </c>
      <c r="L11" s="161"/>
      <c r="M11" s="161"/>
      <c r="N11" s="161"/>
      <c r="O11" s="161"/>
      <c r="P11" s="161"/>
      <c r="Q11" s="161"/>
      <c r="R11" s="161"/>
      <c r="S11" s="161"/>
      <c r="T11" s="161"/>
      <c r="U11" s="161"/>
      <c r="V11" s="161"/>
      <c r="W11" s="160"/>
    </row>
    <row r="12" spans="1:26" ht="16.5" customHeight="1" x14ac:dyDescent="0.25">
      <c r="A12" s="162" t="s">
        <v>88</v>
      </c>
      <c r="B12" s="162"/>
      <c r="C12" s="162"/>
      <c r="D12" s="162"/>
      <c r="E12" s="162"/>
      <c r="F12" s="162"/>
      <c r="G12" s="162"/>
      <c r="H12" s="162"/>
      <c r="I12" s="162"/>
      <c r="J12" s="162"/>
      <c r="K12" s="162"/>
      <c r="L12" s="162"/>
      <c r="M12" s="162"/>
      <c r="N12" s="162"/>
      <c r="O12" s="162"/>
      <c r="P12" s="162"/>
      <c r="Q12" s="162"/>
      <c r="R12" s="162"/>
      <c r="S12" s="162"/>
      <c r="T12" s="162"/>
      <c r="U12" s="162"/>
      <c r="V12" s="162"/>
      <c r="W12" s="162"/>
    </row>
    <row r="13" spans="1:26" ht="12.75" customHeight="1" x14ac:dyDescent="0.25">
      <c r="A13" s="89" t="s">
        <v>12</v>
      </c>
      <c r="B13" s="31" t="s">
        <v>13</v>
      </c>
      <c r="C13" s="89">
        <v>18</v>
      </c>
      <c r="D13" s="89">
        <v>540</v>
      </c>
      <c r="E13" s="34"/>
      <c r="F13" s="34"/>
      <c r="G13" s="89"/>
      <c r="H13" s="89"/>
      <c r="I13" s="89"/>
      <c r="J13" s="89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35"/>
    </row>
    <row r="14" spans="1:26" x14ac:dyDescent="0.25">
      <c r="A14" s="35" t="s">
        <v>73</v>
      </c>
      <c r="B14" s="26" t="s">
        <v>136</v>
      </c>
      <c r="C14" s="92">
        <v>4</v>
      </c>
      <c r="D14" s="92">
        <f t="shared" ref="D14:D17" si="0">C14*30</f>
        <v>120</v>
      </c>
      <c r="E14" s="36">
        <v>16</v>
      </c>
      <c r="F14" s="36"/>
      <c r="G14" s="36">
        <v>16</v>
      </c>
      <c r="H14" s="36"/>
      <c r="I14" s="36"/>
      <c r="J14" s="36">
        <v>104</v>
      </c>
      <c r="K14" s="92">
        <v>16</v>
      </c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35" t="s">
        <v>9</v>
      </c>
    </row>
    <row r="15" spans="1:26" x14ac:dyDescent="0.25">
      <c r="A15" s="35" t="s">
        <v>74</v>
      </c>
      <c r="B15" s="26" t="s">
        <v>41</v>
      </c>
      <c r="C15" s="92">
        <v>4</v>
      </c>
      <c r="D15" s="92">
        <v>120</v>
      </c>
      <c r="E15" s="36">
        <v>16</v>
      </c>
      <c r="F15" s="36"/>
      <c r="G15" s="36">
        <v>18</v>
      </c>
      <c r="H15" s="36"/>
      <c r="I15" s="36"/>
      <c r="J15" s="36">
        <v>102</v>
      </c>
      <c r="K15" s="92"/>
      <c r="L15" s="92">
        <v>18</v>
      </c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35" t="s">
        <v>10</v>
      </c>
    </row>
    <row r="16" spans="1:26" x14ac:dyDescent="0.25">
      <c r="A16" s="35" t="s">
        <v>76</v>
      </c>
      <c r="B16" s="26" t="s">
        <v>42</v>
      </c>
      <c r="C16" s="92">
        <v>4</v>
      </c>
      <c r="D16" s="92">
        <f t="shared" si="0"/>
        <v>120</v>
      </c>
      <c r="E16" s="36">
        <v>16</v>
      </c>
      <c r="F16" s="36"/>
      <c r="G16" s="36">
        <v>16</v>
      </c>
      <c r="H16" s="36"/>
      <c r="I16" s="36"/>
      <c r="J16" s="36">
        <v>104</v>
      </c>
      <c r="K16" s="92">
        <v>16</v>
      </c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35" t="s">
        <v>9</v>
      </c>
    </row>
    <row r="17" spans="1:23" x14ac:dyDescent="0.25">
      <c r="A17" s="35" t="s">
        <v>75</v>
      </c>
      <c r="B17" s="26" t="s">
        <v>33</v>
      </c>
      <c r="C17" s="92">
        <v>2</v>
      </c>
      <c r="D17" s="92">
        <f t="shared" si="0"/>
        <v>60</v>
      </c>
      <c r="E17" s="36">
        <v>10</v>
      </c>
      <c r="F17" s="36">
        <v>6</v>
      </c>
      <c r="G17" s="36"/>
      <c r="H17" s="36"/>
      <c r="I17" s="36">
        <v>4</v>
      </c>
      <c r="J17" s="36">
        <v>50</v>
      </c>
      <c r="K17" s="92"/>
      <c r="L17" s="92"/>
      <c r="M17" s="33"/>
      <c r="N17" s="92">
        <v>10</v>
      </c>
      <c r="O17" s="92"/>
      <c r="P17" s="92"/>
      <c r="Q17" s="92"/>
      <c r="R17" s="92"/>
      <c r="S17" s="92"/>
      <c r="T17" s="92"/>
      <c r="U17" s="92"/>
      <c r="V17" s="92"/>
      <c r="W17" s="35" t="s">
        <v>17</v>
      </c>
    </row>
    <row r="18" spans="1:23" x14ac:dyDescent="0.25">
      <c r="A18" s="35" t="s">
        <v>77</v>
      </c>
      <c r="B18" s="26" t="s">
        <v>7</v>
      </c>
      <c r="C18" s="92">
        <v>2</v>
      </c>
      <c r="D18" s="92">
        <v>60</v>
      </c>
      <c r="E18" s="36">
        <v>10</v>
      </c>
      <c r="F18" s="36">
        <v>6</v>
      </c>
      <c r="G18" s="36"/>
      <c r="H18" s="36"/>
      <c r="I18" s="36">
        <v>4</v>
      </c>
      <c r="J18" s="36">
        <v>50</v>
      </c>
      <c r="K18" s="33"/>
      <c r="L18" s="57"/>
      <c r="M18" s="92">
        <v>10</v>
      </c>
      <c r="N18" s="92"/>
      <c r="O18" s="92"/>
      <c r="P18" s="92"/>
      <c r="Q18" s="92"/>
      <c r="R18" s="92"/>
      <c r="S18" s="92"/>
      <c r="T18" s="92"/>
      <c r="U18" s="92"/>
      <c r="V18" s="92"/>
      <c r="W18" s="35" t="s">
        <v>11</v>
      </c>
    </row>
    <row r="19" spans="1:23" x14ac:dyDescent="0.25">
      <c r="A19" s="35" t="s">
        <v>237</v>
      </c>
      <c r="B19" s="41" t="s">
        <v>235</v>
      </c>
      <c r="C19" s="92">
        <v>2</v>
      </c>
      <c r="D19" s="92">
        <v>60</v>
      </c>
      <c r="E19" s="36">
        <v>14</v>
      </c>
      <c r="F19" s="36">
        <v>6</v>
      </c>
      <c r="G19" s="36"/>
      <c r="H19" s="36"/>
      <c r="I19" s="36">
        <v>8</v>
      </c>
      <c r="J19" s="36">
        <v>46</v>
      </c>
      <c r="K19" s="33"/>
      <c r="L19" s="92">
        <v>14</v>
      </c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35" t="s">
        <v>10</v>
      </c>
    </row>
    <row r="20" spans="1:23" ht="15" customHeight="1" x14ac:dyDescent="0.25">
      <c r="A20" s="91" t="s">
        <v>78</v>
      </c>
      <c r="B20" s="93" t="s">
        <v>16</v>
      </c>
      <c r="C20" s="89">
        <v>6</v>
      </c>
      <c r="D20" s="89"/>
      <c r="E20" s="36"/>
      <c r="F20" s="89"/>
      <c r="G20" s="89"/>
      <c r="H20" s="89"/>
      <c r="I20" s="89"/>
      <c r="J20" s="89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35"/>
    </row>
    <row r="21" spans="1:23" ht="14.25" customHeight="1" x14ac:dyDescent="0.25">
      <c r="A21" s="91" t="s">
        <v>165</v>
      </c>
      <c r="B21" s="93" t="s">
        <v>14</v>
      </c>
      <c r="C21" s="89">
        <v>4</v>
      </c>
      <c r="D21" s="89"/>
      <c r="E21" s="36"/>
      <c r="F21" s="89"/>
      <c r="G21" s="89"/>
      <c r="H21" s="89"/>
      <c r="I21" s="89"/>
      <c r="J21" s="89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92"/>
      <c r="W21" s="35"/>
    </row>
    <row r="22" spans="1:23" ht="13.2" customHeight="1" x14ac:dyDescent="0.25">
      <c r="A22" s="35" t="s">
        <v>79</v>
      </c>
      <c r="B22" s="38" t="s">
        <v>304</v>
      </c>
      <c r="C22" s="92">
        <v>2</v>
      </c>
      <c r="D22" s="92">
        <v>60</v>
      </c>
      <c r="E22" s="36">
        <v>10</v>
      </c>
      <c r="F22" s="36">
        <v>6</v>
      </c>
      <c r="G22" s="36"/>
      <c r="H22" s="36"/>
      <c r="I22" s="36">
        <v>4</v>
      </c>
      <c r="J22" s="36">
        <v>50</v>
      </c>
      <c r="K22" s="33"/>
      <c r="M22" s="92"/>
      <c r="N22" s="92"/>
      <c r="O22" s="92"/>
      <c r="P22" s="92">
        <v>10</v>
      </c>
      <c r="Q22" s="92"/>
      <c r="R22" s="92"/>
      <c r="S22" s="92"/>
      <c r="T22" s="92"/>
      <c r="U22" s="92"/>
      <c r="V22" s="92"/>
      <c r="W22" s="35" t="s">
        <v>34</v>
      </c>
    </row>
    <row r="23" spans="1:23" ht="12" customHeight="1" x14ac:dyDescent="0.25">
      <c r="A23" s="35" t="s">
        <v>138</v>
      </c>
      <c r="B23" s="38" t="s">
        <v>137</v>
      </c>
      <c r="C23" s="92">
        <v>2</v>
      </c>
      <c r="D23" s="92">
        <v>60</v>
      </c>
      <c r="E23" s="36">
        <v>14</v>
      </c>
      <c r="F23" s="36">
        <v>8</v>
      </c>
      <c r="G23" s="36">
        <v>6</v>
      </c>
      <c r="H23" s="36"/>
      <c r="I23" s="36"/>
      <c r="J23" s="36">
        <v>46</v>
      </c>
      <c r="K23" s="92"/>
      <c r="L23" s="92">
        <v>14</v>
      </c>
      <c r="M23" s="33"/>
      <c r="N23" s="92"/>
      <c r="O23" s="92"/>
      <c r="P23" s="92"/>
      <c r="Q23" s="92"/>
      <c r="R23" s="92"/>
      <c r="S23" s="92"/>
      <c r="T23" s="92"/>
      <c r="U23" s="92"/>
      <c r="V23" s="92"/>
      <c r="W23" s="35" t="s">
        <v>10</v>
      </c>
    </row>
    <row r="24" spans="1:23" x14ac:dyDescent="0.25">
      <c r="A24" s="91" t="s">
        <v>245</v>
      </c>
      <c r="B24" s="93" t="s">
        <v>15</v>
      </c>
      <c r="C24" s="89">
        <v>2</v>
      </c>
      <c r="D24" s="89"/>
      <c r="E24" s="89"/>
      <c r="F24" s="89"/>
      <c r="G24" s="92"/>
      <c r="H24" s="36"/>
      <c r="I24" s="89"/>
      <c r="J24" s="89"/>
      <c r="K24" s="92"/>
      <c r="L24" s="92"/>
      <c r="M24" s="92"/>
      <c r="N24" s="92"/>
      <c r="O24" s="92"/>
      <c r="P24" s="92"/>
      <c r="Q24" s="92"/>
      <c r="R24" s="92"/>
      <c r="S24" s="92"/>
      <c r="T24" s="92"/>
      <c r="U24" s="92"/>
      <c r="V24" s="92"/>
      <c r="W24" s="92"/>
    </row>
    <row r="25" spans="1:23" ht="12.6" customHeight="1" x14ac:dyDescent="0.25">
      <c r="A25" s="33" t="s">
        <v>163</v>
      </c>
      <c r="B25" s="26" t="s">
        <v>251</v>
      </c>
      <c r="C25" s="92">
        <v>2</v>
      </c>
      <c r="D25" s="92">
        <v>60</v>
      </c>
      <c r="E25" s="36">
        <v>10</v>
      </c>
      <c r="F25" s="36">
        <v>6</v>
      </c>
      <c r="G25" s="36">
        <v>4</v>
      </c>
      <c r="H25" s="36"/>
      <c r="I25" s="36"/>
      <c r="J25" s="36">
        <v>50</v>
      </c>
      <c r="K25" s="92"/>
      <c r="L25" s="92"/>
      <c r="M25" s="92">
        <v>10</v>
      </c>
      <c r="N25" s="92"/>
      <c r="O25" s="92"/>
      <c r="P25" s="92"/>
      <c r="Q25" s="92"/>
      <c r="R25" s="92"/>
      <c r="S25" s="92"/>
      <c r="T25" s="92"/>
      <c r="U25" s="92"/>
      <c r="V25" s="92"/>
      <c r="W25" s="35" t="s">
        <v>11</v>
      </c>
    </row>
    <row r="26" spans="1:23" ht="13.2" customHeight="1" x14ac:dyDescent="0.25">
      <c r="A26" s="35"/>
      <c r="B26" s="32" t="s">
        <v>49</v>
      </c>
      <c r="C26" s="34">
        <v>24</v>
      </c>
      <c r="D26" s="34">
        <f>SUM(D14:D25)</f>
        <v>720</v>
      </c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89"/>
      <c r="P26" s="89"/>
      <c r="Q26" s="34"/>
      <c r="R26" s="89"/>
      <c r="S26" s="89"/>
      <c r="T26" s="89"/>
      <c r="U26" s="89"/>
      <c r="V26" s="89"/>
      <c r="W26" s="91"/>
    </row>
    <row r="27" spans="1:23" s="14" customFormat="1" ht="11.4" customHeight="1" x14ac:dyDescent="0.3">
      <c r="A27" s="162" t="s">
        <v>89</v>
      </c>
      <c r="B27" s="162"/>
      <c r="C27" s="162"/>
      <c r="D27" s="162"/>
      <c r="E27" s="162"/>
      <c r="F27" s="162"/>
      <c r="G27" s="162"/>
      <c r="H27" s="162"/>
      <c r="I27" s="162"/>
      <c r="J27" s="162"/>
      <c r="K27" s="162"/>
      <c r="L27" s="162"/>
      <c r="M27" s="162"/>
      <c r="N27" s="162"/>
      <c r="O27" s="162"/>
      <c r="P27" s="162"/>
      <c r="Q27" s="162"/>
      <c r="R27" s="162"/>
      <c r="S27" s="162"/>
      <c r="T27" s="162"/>
      <c r="U27" s="162"/>
      <c r="V27" s="162"/>
      <c r="W27" s="162"/>
    </row>
    <row r="28" spans="1:23" s="14" customFormat="1" ht="10.95" customHeight="1" x14ac:dyDescent="0.3">
      <c r="A28" s="89" t="s">
        <v>80</v>
      </c>
      <c r="B28" s="93" t="s">
        <v>13</v>
      </c>
      <c r="C28" s="89">
        <v>6</v>
      </c>
      <c r="D28" s="89">
        <v>180</v>
      </c>
      <c r="E28" s="89"/>
      <c r="F28" s="89"/>
      <c r="G28" s="89"/>
      <c r="H28" s="89"/>
      <c r="I28" s="89"/>
      <c r="J28" s="89"/>
      <c r="K28" s="92"/>
      <c r="L28" s="92"/>
      <c r="M28" s="92"/>
      <c r="N28" s="92"/>
      <c r="O28" s="92"/>
      <c r="P28" s="92"/>
      <c r="Q28" s="92">
        <f>SUM(Q30:Q31)</f>
        <v>0</v>
      </c>
      <c r="R28" s="92">
        <f>SUM(R30:R31)</f>
        <v>0</v>
      </c>
      <c r="S28" s="92">
        <f>SUM(S30:S31)</f>
        <v>0</v>
      </c>
      <c r="T28" s="92">
        <f>SUM(T30:T31)</f>
        <v>0</v>
      </c>
      <c r="U28" s="92"/>
      <c r="V28" s="92">
        <f>SUM(V30:V31)</f>
        <v>0</v>
      </c>
      <c r="W28" s="92"/>
    </row>
    <row r="29" spans="1:23" s="14" customFormat="1" ht="10.95" customHeight="1" x14ac:dyDescent="0.3">
      <c r="A29" s="89" t="s">
        <v>81</v>
      </c>
      <c r="B29" s="26" t="s">
        <v>238</v>
      </c>
      <c r="C29" s="92">
        <v>2</v>
      </c>
      <c r="D29" s="92">
        <v>60</v>
      </c>
      <c r="E29" s="92">
        <v>14</v>
      </c>
      <c r="F29" s="92">
        <v>8</v>
      </c>
      <c r="G29" s="92">
        <v>6</v>
      </c>
      <c r="H29" s="89"/>
      <c r="I29" s="89"/>
      <c r="J29" s="92">
        <v>46</v>
      </c>
      <c r="K29" s="92"/>
      <c r="L29" s="92">
        <v>14</v>
      </c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>
        <v>2</v>
      </c>
    </row>
    <row r="30" spans="1:23" ht="12.6" customHeight="1" x14ac:dyDescent="0.25">
      <c r="A30" s="89" t="s">
        <v>82</v>
      </c>
      <c r="B30" s="26" t="s">
        <v>159</v>
      </c>
      <c r="C30" s="92">
        <v>2</v>
      </c>
      <c r="D30" s="92">
        <f>C30*30</f>
        <v>60</v>
      </c>
      <c r="E30" s="92">
        <v>12</v>
      </c>
      <c r="F30" s="92">
        <v>7</v>
      </c>
      <c r="G30" s="92"/>
      <c r="H30" s="92">
        <v>5</v>
      </c>
      <c r="I30" s="36"/>
      <c r="J30" s="36">
        <v>48</v>
      </c>
      <c r="K30" s="92">
        <v>12</v>
      </c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>
        <v>1</v>
      </c>
    </row>
    <row r="31" spans="1:23" ht="11.4" customHeight="1" x14ac:dyDescent="0.25">
      <c r="A31" s="89" t="s">
        <v>83</v>
      </c>
      <c r="B31" s="26" t="s">
        <v>239</v>
      </c>
      <c r="C31" s="92">
        <v>2</v>
      </c>
      <c r="D31" s="92">
        <f>C31*30</f>
        <v>60</v>
      </c>
      <c r="E31" s="92">
        <v>12</v>
      </c>
      <c r="F31" s="92">
        <v>7</v>
      </c>
      <c r="G31" s="92">
        <v>5</v>
      </c>
      <c r="H31" s="92"/>
      <c r="I31" s="36"/>
      <c r="J31" s="36">
        <v>48</v>
      </c>
      <c r="K31" s="92">
        <v>12</v>
      </c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>
        <v>1</v>
      </c>
    </row>
    <row r="32" spans="1:23" ht="13.5" customHeight="1" x14ac:dyDescent="0.25">
      <c r="A32" s="35"/>
      <c r="B32" s="93" t="s">
        <v>16</v>
      </c>
      <c r="C32" s="89">
        <v>4</v>
      </c>
      <c r="D32" s="89">
        <v>120</v>
      </c>
      <c r="E32" s="89"/>
      <c r="F32" s="89"/>
      <c r="G32" s="89"/>
      <c r="H32" s="89"/>
      <c r="I32" s="89"/>
      <c r="J32" s="34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</row>
    <row r="33" spans="1:23" x14ac:dyDescent="0.25">
      <c r="A33" s="91" t="s">
        <v>84</v>
      </c>
      <c r="B33" s="93" t="s">
        <v>14</v>
      </c>
      <c r="C33" s="89">
        <v>2</v>
      </c>
      <c r="D33" s="89">
        <v>60</v>
      </c>
      <c r="E33" s="89"/>
      <c r="F33" s="89"/>
      <c r="G33" s="89"/>
      <c r="H33" s="89"/>
      <c r="I33" s="89"/>
      <c r="J33" s="89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</row>
    <row r="34" spans="1:23" x14ac:dyDescent="0.25">
      <c r="A34" s="35" t="s">
        <v>85</v>
      </c>
      <c r="B34" s="26" t="s">
        <v>248</v>
      </c>
      <c r="C34" s="92">
        <v>2</v>
      </c>
      <c r="D34" s="92">
        <f>C34*30</f>
        <v>60</v>
      </c>
      <c r="E34" s="36">
        <v>9</v>
      </c>
      <c r="F34" s="92">
        <v>6</v>
      </c>
      <c r="G34" s="92"/>
      <c r="H34" s="36"/>
      <c r="I34" s="36">
        <v>3</v>
      </c>
      <c r="J34" s="36">
        <v>51</v>
      </c>
      <c r="K34" s="92"/>
      <c r="L34" s="92"/>
      <c r="M34" s="57"/>
      <c r="N34" s="33"/>
      <c r="O34" s="92">
        <v>9</v>
      </c>
      <c r="P34" s="92"/>
      <c r="Q34" s="92"/>
      <c r="R34" s="92"/>
      <c r="S34" s="92"/>
      <c r="T34" s="92"/>
      <c r="U34" s="92"/>
      <c r="V34" s="92"/>
      <c r="W34" s="92">
        <v>5</v>
      </c>
    </row>
    <row r="35" spans="1:23" x14ac:dyDescent="0.25">
      <c r="A35" s="91" t="s">
        <v>86</v>
      </c>
      <c r="B35" s="93" t="s">
        <v>15</v>
      </c>
      <c r="C35" s="89">
        <v>2</v>
      </c>
      <c r="D35" s="89"/>
      <c r="E35" s="89"/>
      <c r="F35" s="89"/>
      <c r="G35" s="92"/>
      <c r="H35" s="36"/>
      <c r="I35" s="89"/>
      <c r="J35" s="89"/>
      <c r="K35" s="92"/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92"/>
    </row>
    <row r="36" spans="1:23" ht="37.200000000000003" customHeight="1" x14ac:dyDescent="0.25">
      <c r="A36" s="35" t="s">
        <v>87</v>
      </c>
      <c r="B36" s="38" t="s">
        <v>252</v>
      </c>
      <c r="C36" s="92">
        <v>2</v>
      </c>
      <c r="D36" s="92">
        <f>C36*30</f>
        <v>60</v>
      </c>
      <c r="E36" s="36">
        <v>12</v>
      </c>
      <c r="F36" s="92">
        <v>7</v>
      </c>
      <c r="G36" s="92"/>
      <c r="H36" s="36"/>
      <c r="I36" s="36">
        <v>5</v>
      </c>
      <c r="J36" s="36">
        <v>48</v>
      </c>
      <c r="K36" s="92">
        <v>12</v>
      </c>
      <c r="L36" s="92"/>
      <c r="M36" s="33"/>
      <c r="N36" s="92"/>
      <c r="O36" s="92"/>
      <c r="P36" s="92"/>
      <c r="Q36" s="92"/>
      <c r="R36" s="92"/>
      <c r="S36" s="92"/>
      <c r="T36" s="92"/>
      <c r="U36" s="92"/>
      <c r="V36" s="92"/>
      <c r="W36" s="92">
        <v>1</v>
      </c>
    </row>
    <row r="37" spans="1:23" x14ac:dyDescent="0.25">
      <c r="A37" s="92"/>
      <c r="B37" s="93" t="s">
        <v>50</v>
      </c>
      <c r="C37" s="89">
        <v>10</v>
      </c>
      <c r="D37" s="89">
        <v>300</v>
      </c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92"/>
      <c r="R37" s="92"/>
      <c r="S37" s="92"/>
      <c r="T37" s="92"/>
      <c r="U37" s="92"/>
      <c r="V37" s="92"/>
      <c r="W37" s="92"/>
    </row>
    <row r="38" spans="1:23" ht="12.6" customHeight="1" x14ac:dyDescent="0.25">
      <c r="A38" s="162" t="s">
        <v>166</v>
      </c>
      <c r="B38" s="162"/>
      <c r="C38" s="162"/>
      <c r="D38" s="162"/>
      <c r="E38" s="162"/>
      <c r="F38" s="162"/>
      <c r="G38" s="162"/>
      <c r="H38" s="162"/>
      <c r="I38" s="162"/>
      <c r="J38" s="162"/>
      <c r="K38" s="162"/>
      <c r="L38" s="162"/>
      <c r="M38" s="162"/>
      <c r="N38" s="162"/>
      <c r="O38" s="162"/>
      <c r="P38" s="162"/>
      <c r="Q38" s="162"/>
      <c r="R38" s="162"/>
      <c r="S38" s="162"/>
      <c r="T38" s="162"/>
      <c r="U38" s="162"/>
      <c r="V38" s="162"/>
      <c r="W38" s="162"/>
    </row>
    <row r="39" spans="1:23" ht="15.75" customHeight="1" x14ac:dyDescent="0.25">
      <c r="A39" s="89" t="s">
        <v>90</v>
      </c>
      <c r="B39" s="93" t="s">
        <v>13</v>
      </c>
      <c r="C39" s="89">
        <v>154</v>
      </c>
      <c r="D39" s="89">
        <v>4620</v>
      </c>
      <c r="E39" s="89"/>
      <c r="F39" s="89"/>
      <c r="G39" s="89"/>
      <c r="H39" s="89"/>
      <c r="I39" s="89">
        <f>SUM(I40:I54)</f>
        <v>0</v>
      </c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91"/>
    </row>
    <row r="40" spans="1:23" ht="11.4" customHeight="1" x14ac:dyDescent="0.25">
      <c r="A40" s="89" t="s">
        <v>91</v>
      </c>
      <c r="B40" s="26" t="s">
        <v>71</v>
      </c>
      <c r="C40" s="92">
        <v>12</v>
      </c>
      <c r="D40" s="92">
        <f>C40*30</f>
        <v>360</v>
      </c>
      <c r="E40" s="92">
        <v>50</v>
      </c>
      <c r="F40" s="92">
        <v>20</v>
      </c>
      <c r="G40" s="92">
        <v>4</v>
      </c>
      <c r="H40" s="36">
        <v>26</v>
      </c>
      <c r="I40" s="36"/>
      <c r="J40" s="36">
        <v>310</v>
      </c>
      <c r="K40" s="92">
        <v>22</v>
      </c>
      <c r="L40" s="92">
        <v>28</v>
      </c>
      <c r="M40" s="92"/>
      <c r="N40" s="92"/>
      <c r="O40" s="92"/>
      <c r="P40" s="92"/>
      <c r="Q40" s="92"/>
      <c r="R40" s="92"/>
      <c r="S40" s="92"/>
      <c r="T40" s="92"/>
      <c r="U40" s="92"/>
      <c r="V40" s="92"/>
      <c r="W40" s="35" t="s">
        <v>47</v>
      </c>
    </row>
    <row r="41" spans="1:23" ht="10.95" customHeight="1" x14ac:dyDescent="0.25">
      <c r="A41" s="89" t="s">
        <v>92</v>
      </c>
      <c r="B41" s="26" t="s">
        <v>51</v>
      </c>
      <c r="C41" s="92">
        <v>8</v>
      </c>
      <c r="D41" s="92">
        <v>240</v>
      </c>
      <c r="E41" s="92">
        <v>38</v>
      </c>
      <c r="F41" s="92">
        <v>15</v>
      </c>
      <c r="G41" s="92"/>
      <c r="H41" s="92">
        <v>23</v>
      </c>
      <c r="I41" s="92"/>
      <c r="J41" s="36">
        <v>202</v>
      </c>
      <c r="K41" s="92">
        <v>18</v>
      </c>
      <c r="L41" s="92">
        <v>20</v>
      </c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2">
        <v>1.2</v>
      </c>
    </row>
    <row r="42" spans="1:23" ht="11.4" customHeight="1" x14ac:dyDescent="0.25">
      <c r="A42" s="89" t="s">
        <v>93</v>
      </c>
      <c r="B42" s="26" t="s">
        <v>139</v>
      </c>
      <c r="C42" s="92">
        <v>9</v>
      </c>
      <c r="D42" s="92">
        <v>270</v>
      </c>
      <c r="E42" s="92">
        <v>39</v>
      </c>
      <c r="F42" s="92">
        <v>15</v>
      </c>
      <c r="G42" s="92"/>
      <c r="H42" s="36">
        <v>24</v>
      </c>
      <c r="I42" s="36"/>
      <c r="J42" s="36">
        <v>231</v>
      </c>
      <c r="K42" s="92"/>
      <c r="L42" s="92"/>
      <c r="M42" s="92"/>
      <c r="N42" s="92">
        <v>18</v>
      </c>
      <c r="O42" s="92">
        <v>21</v>
      </c>
      <c r="P42" s="92"/>
      <c r="Q42" s="92"/>
      <c r="R42" s="92"/>
      <c r="S42" s="92"/>
      <c r="T42" s="92"/>
      <c r="U42" s="92"/>
      <c r="V42" s="92"/>
      <c r="W42" s="35" t="s">
        <v>296</v>
      </c>
    </row>
    <row r="43" spans="1:23" ht="12" customHeight="1" x14ac:dyDescent="0.25">
      <c r="A43" s="89" t="s">
        <v>94</v>
      </c>
      <c r="B43" s="26" t="s">
        <v>52</v>
      </c>
      <c r="C43" s="92">
        <v>8</v>
      </c>
      <c r="D43" s="92">
        <v>240</v>
      </c>
      <c r="E43" s="92">
        <v>38</v>
      </c>
      <c r="F43" s="92">
        <v>15</v>
      </c>
      <c r="G43" s="92"/>
      <c r="H43" s="36">
        <v>23</v>
      </c>
      <c r="I43" s="36"/>
      <c r="J43" s="36">
        <v>202</v>
      </c>
      <c r="K43" s="92"/>
      <c r="L43" s="92"/>
      <c r="M43" s="92"/>
      <c r="N43" s="92"/>
      <c r="O43" s="92"/>
      <c r="P43" s="92">
        <v>20</v>
      </c>
      <c r="Q43" s="92">
        <v>18</v>
      </c>
      <c r="R43" s="92"/>
      <c r="S43" s="92"/>
      <c r="T43" s="92"/>
      <c r="U43" s="92"/>
      <c r="V43" s="92"/>
      <c r="W43" s="35" t="s">
        <v>311</v>
      </c>
    </row>
    <row r="44" spans="1:23" ht="16.5" customHeight="1" x14ac:dyDescent="0.25">
      <c r="A44" s="89" t="s">
        <v>95</v>
      </c>
      <c r="B44" s="26" t="s">
        <v>53</v>
      </c>
      <c r="C44" s="92">
        <v>6</v>
      </c>
      <c r="D44" s="92">
        <v>180</v>
      </c>
      <c r="E44" s="92">
        <v>26</v>
      </c>
      <c r="F44" s="92">
        <v>10</v>
      </c>
      <c r="G44" s="92"/>
      <c r="H44" s="92">
        <v>16</v>
      </c>
      <c r="I44" s="92"/>
      <c r="J44" s="36">
        <v>154</v>
      </c>
      <c r="K44" s="92"/>
      <c r="L44" s="92"/>
      <c r="M44" s="92"/>
      <c r="N44" s="33"/>
      <c r="O44" s="92"/>
      <c r="P44" s="92">
        <v>26</v>
      </c>
      <c r="Q44" s="92"/>
      <c r="R44" s="92"/>
      <c r="S44" s="92"/>
      <c r="T44" s="92"/>
      <c r="U44" s="92"/>
      <c r="V44" s="92"/>
      <c r="W44" s="35" t="s">
        <v>35</v>
      </c>
    </row>
    <row r="45" spans="1:23" s="12" customFormat="1" ht="12.6" customHeight="1" x14ac:dyDescent="0.25">
      <c r="A45" s="89" t="s">
        <v>96</v>
      </c>
      <c r="B45" s="26" t="s">
        <v>194</v>
      </c>
      <c r="C45" s="92">
        <v>4</v>
      </c>
      <c r="D45" s="92">
        <v>120</v>
      </c>
      <c r="E45" s="92">
        <v>18</v>
      </c>
      <c r="F45" s="92">
        <v>7</v>
      </c>
      <c r="G45" s="92"/>
      <c r="H45" s="36">
        <v>11</v>
      </c>
      <c r="I45" s="36"/>
      <c r="J45" s="36">
        <v>102</v>
      </c>
      <c r="K45" s="92"/>
      <c r="L45" s="92"/>
      <c r="M45" s="92"/>
      <c r="N45" s="92"/>
      <c r="O45" s="92"/>
      <c r="P45" s="92"/>
      <c r="Q45" s="92">
        <v>18</v>
      </c>
      <c r="R45" s="92"/>
      <c r="S45" s="92"/>
      <c r="T45" s="92"/>
      <c r="U45" s="92"/>
      <c r="V45" s="92"/>
      <c r="W45" s="35" t="s">
        <v>35</v>
      </c>
    </row>
    <row r="46" spans="1:23" s="12" customFormat="1" ht="12" customHeight="1" x14ac:dyDescent="0.25">
      <c r="A46" s="89" t="s">
        <v>97</v>
      </c>
      <c r="B46" s="26" t="s">
        <v>241</v>
      </c>
      <c r="C46" s="92">
        <v>4</v>
      </c>
      <c r="D46" s="92">
        <v>120</v>
      </c>
      <c r="E46" s="92">
        <v>18</v>
      </c>
      <c r="F46" s="92">
        <v>7</v>
      </c>
      <c r="G46" s="92"/>
      <c r="H46" s="92">
        <v>11</v>
      </c>
      <c r="I46" s="92"/>
      <c r="J46" s="36">
        <v>102</v>
      </c>
      <c r="K46" s="92"/>
      <c r="L46" s="92"/>
      <c r="M46" s="92"/>
      <c r="O46" s="92"/>
      <c r="P46" s="92"/>
      <c r="Q46" s="92">
        <v>18</v>
      </c>
      <c r="R46" s="92"/>
      <c r="S46" s="92"/>
      <c r="T46" s="92"/>
      <c r="U46" s="92"/>
      <c r="V46" s="92"/>
      <c r="W46" s="35" t="s">
        <v>35</v>
      </c>
    </row>
    <row r="47" spans="1:23" s="12" customFormat="1" ht="13.2" customHeight="1" x14ac:dyDescent="0.25">
      <c r="A47" s="89" t="s">
        <v>98</v>
      </c>
      <c r="B47" s="26" t="s">
        <v>54</v>
      </c>
      <c r="C47" s="92">
        <v>5</v>
      </c>
      <c r="D47" s="92">
        <v>150</v>
      </c>
      <c r="E47" s="92">
        <v>21</v>
      </c>
      <c r="F47" s="92">
        <v>8</v>
      </c>
      <c r="G47" s="92"/>
      <c r="H47" s="36">
        <v>13</v>
      </c>
      <c r="I47" s="36"/>
      <c r="J47" s="36">
        <v>129</v>
      </c>
      <c r="K47" s="92"/>
      <c r="L47" s="92"/>
      <c r="M47" s="92"/>
      <c r="N47" s="92"/>
      <c r="O47" s="92">
        <v>21</v>
      </c>
      <c r="P47" s="92"/>
      <c r="Q47" s="92"/>
      <c r="R47" s="92"/>
      <c r="S47" s="92"/>
      <c r="T47" s="92"/>
      <c r="U47" s="92"/>
      <c r="V47" s="92"/>
      <c r="W47" s="35" t="s">
        <v>36</v>
      </c>
    </row>
    <row r="48" spans="1:23" s="12" customFormat="1" ht="12" customHeight="1" x14ac:dyDescent="0.25">
      <c r="A48" s="89" t="s">
        <v>99</v>
      </c>
      <c r="B48" s="26" t="s">
        <v>134</v>
      </c>
      <c r="C48" s="92">
        <v>3</v>
      </c>
      <c r="D48" s="92">
        <v>90</v>
      </c>
      <c r="E48" s="92">
        <v>12</v>
      </c>
      <c r="F48" s="92">
        <v>5</v>
      </c>
      <c r="G48" s="92"/>
      <c r="H48" s="36">
        <v>7</v>
      </c>
      <c r="I48" s="36"/>
      <c r="J48" s="36">
        <v>78</v>
      </c>
      <c r="K48" s="92"/>
      <c r="L48" s="92"/>
      <c r="M48" s="92"/>
      <c r="N48" s="92"/>
      <c r="O48" s="92"/>
      <c r="P48" s="92"/>
      <c r="Q48" s="92">
        <v>12</v>
      </c>
      <c r="R48" s="92"/>
      <c r="S48" s="92"/>
      <c r="T48" s="33"/>
      <c r="U48" s="92"/>
      <c r="V48" s="33"/>
      <c r="W48" s="35" t="s">
        <v>35</v>
      </c>
    </row>
    <row r="49" spans="1:23" s="12" customFormat="1" ht="13.2" customHeight="1" x14ac:dyDescent="0.25">
      <c r="A49" s="89" t="s">
        <v>100</v>
      </c>
      <c r="B49" s="26" t="s">
        <v>55</v>
      </c>
      <c r="C49" s="92">
        <v>3</v>
      </c>
      <c r="D49" s="92">
        <v>90</v>
      </c>
      <c r="E49" s="92">
        <v>16</v>
      </c>
      <c r="F49" s="92">
        <v>6</v>
      </c>
      <c r="G49" s="92">
        <v>10</v>
      </c>
      <c r="H49" s="36"/>
      <c r="I49" s="36"/>
      <c r="J49" s="36">
        <v>74</v>
      </c>
      <c r="K49" s="92"/>
      <c r="L49" s="92"/>
      <c r="M49" s="92"/>
      <c r="N49" s="92">
        <v>16</v>
      </c>
      <c r="O49" s="92"/>
      <c r="P49" s="92"/>
      <c r="Q49" s="92"/>
      <c r="R49" s="92"/>
      <c r="S49" s="92"/>
      <c r="T49" s="92"/>
      <c r="U49" s="92"/>
      <c r="V49" s="92"/>
      <c r="W49" s="35" t="s">
        <v>17</v>
      </c>
    </row>
    <row r="50" spans="1:23" s="12" customFormat="1" ht="12" customHeight="1" x14ac:dyDescent="0.25">
      <c r="A50" s="89" t="s">
        <v>101</v>
      </c>
      <c r="B50" s="26" t="s">
        <v>56</v>
      </c>
      <c r="C50" s="92">
        <v>6</v>
      </c>
      <c r="D50" s="92">
        <v>180</v>
      </c>
      <c r="E50" s="92">
        <v>22</v>
      </c>
      <c r="F50" s="92">
        <v>8</v>
      </c>
      <c r="G50" s="92">
        <v>10</v>
      </c>
      <c r="H50" s="36">
        <v>4</v>
      </c>
      <c r="I50" s="36"/>
      <c r="J50" s="36">
        <v>158</v>
      </c>
      <c r="K50" s="92"/>
      <c r="L50" s="92"/>
      <c r="M50" s="92"/>
      <c r="N50" s="92">
        <v>22</v>
      </c>
      <c r="O50" s="92"/>
      <c r="P50" s="92"/>
      <c r="Q50" s="92"/>
      <c r="R50" s="92"/>
      <c r="S50" s="92"/>
      <c r="T50" s="92"/>
      <c r="U50" s="92"/>
      <c r="V50" s="92"/>
      <c r="W50" s="35" t="s">
        <v>17</v>
      </c>
    </row>
    <row r="51" spans="1:23" s="12" customFormat="1" ht="25.2" customHeight="1" x14ac:dyDescent="0.25">
      <c r="A51" s="89" t="s">
        <v>102</v>
      </c>
      <c r="B51" s="26" t="s">
        <v>57</v>
      </c>
      <c r="C51" s="92">
        <v>4</v>
      </c>
      <c r="D51" s="92">
        <v>120</v>
      </c>
      <c r="E51" s="92">
        <v>17</v>
      </c>
      <c r="F51" s="92">
        <v>6</v>
      </c>
      <c r="G51" s="92"/>
      <c r="H51" s="36">
        <v>11</v>
      </c>
      <c r="I51" s="36"/>
      <c r="J51" s="36">
        <v>103</v>
      </c>
      <c r="K51" s="92"/>
      <c r="L51" s="92"/>
      <c r="M51" s="92"/>
      <c r="N51" s="92"/>
      <c r="O51" s="92">
        <v>17</v>
      </c>
      <c r="P51" s="92"/>
      <c r="Q51" s="92"/>
      <c r="R51" s="92"/>
      <c r="S51" s="92"/>
      <c r="T51" s="92"/>
      <c r="U51" s="92"/>
      <c r="V51" s="92"/>
      <c r="W51" s="35" t="s">
        <v>36</v>
      </c>
    </row>
    <row r="52" spans="1:23" s="12" customFormat="1" ht="9.6" customHeight="1" x14ac:dyDescent="0.25">
      <c r="A52" s="89" t="s">
        <v>103</v>
      </c>
      <c r="B52" s="26" t="s">
        <v>58</v>
      </c>
      <c r="C52" s="92">
        <v>3</v>
      </c>
      <c r="D52" s="92">
        <v>90</v>
      </c>
      <c r="E52" s="92">
        <v>12</v>
      </c>
      <c r="F52" s="92">
        <v>5</v>
      </c>
      <c r="G52" s="92"/>
      <c r="H52" s="36">
        <v>7</v>
      </c>
      <c r="I52" s="36"/>
      <c r="J52" s="36">
        <v>78</v>
      </c>
      <c r="K52" s="92"/>
      <c r="L52" s="92"/>
      <c r="M52" s="92"/>
      <c r="N52" s="92"/>
      <c r="O52" s="92"/>
      <c r="P52" s="92"/>
      <c r="Q52" s="92">
        <v>12</v>
      </c>
      <c r="R52" s="92"/>
      <c r="S52" s="92"/>
      <c r="T52" s="92"/>
      <c r="U52" s="92"/>
      <c r="V52" s="92"/>
      <c r="W52" s="35" t="s">
        <v>35</v>
      </c>
    </row>
    <row r="53" spans="1:23" s="12" customFormat="1" ht="10.95" customHeight="1" x14ac:dyDescent="0.25">
      <c r="A53" s="89" t="s">
        <v>104</v>
      </c>
      <c r="B53" s="26" t="s">
        <v>240</v>
      </c>
      <c r="C53" s="92">
        <v>4</v>
      </c>
      <c r="D53" s="92">
        <v>120</v>
      </c>
      <c r="E53" s="92">
        <v>20</v>
      </c>
      <c r="F53" s="92">
        <v>8</v>
      </c>
      <c r="G53" s="92"/>
      <c r="H53" s="36">
        <v>12</v>
      </c>
      <c r="I53" s="36"/>
      <c r="J53" s="36">
        <v>100</v>
      </c>
      <c r="K53" s="92"/>
      <c r="L53" s="92"/>
      <c r="M53" s="92"/>
      <c r="N53" s="92"/>
      <c r="O53" s="92"/>
      <c r="P53" s="92">
        <v>20</v>
      </c>
      <c r="Q53" s="92"/>
      <c r="R53" s="92"/>
      <c r="S53" s="92"/>
      <c r="T53" s="92"/>
      <c r="U53" s="92"/>
      <c r="V53" s="92"/>
      <c r="W53" s="35" t="s">
        <v>34</v>
      </c>
    </row>
    <row r="54" spans="1:23" s="12" customFormat="1" ht="24" customHeight="1" x14ac:dyDescent="0.25">
      <c r="A54" s="89" t="s">
        <v>105</v>
      </c>
      <c r="B54" s="26" t="s">
        <v>195</v>
      </c>
      <c r="C54" s="92">
        <v>6</v>
      </c>
      <c r="D54" s="92">
        <v>180</v>
      </c>
      <c r="E54" s="92">
        <v>28</v>
      </c>
      <c r="F54" s="92">
        <v>11</v>
      </c>
      <c r="G54" s="92"/>
      <c r="H54" s="36">
        <v>17</v>
      </c>
      <c r="I54" s="36"/>
      <c r="J54" s="36">
        <v>152</v>
      </c>
      <c r="K54" s="92"/>
      <c r="L54" s="92"/>
      <c r="M54" s="92"/>
      <c r="N54" s="92"/>
      <c r="O54" s="92"/>
      <c r="P54" s="92"/>
      <c r="Q54" s="92">
        <v>18</v>
      </c>
      <c r="R54" s="92">
        <v>10</v>
      </c>
      <c r="S54" s="92"/>
      <c r="T54" s="92"/>
      <c r="U54" s="92"/>
      <c r="V54" s="92"/>
      <c r="W54" s="35" t="s">
        <v>68</v>
      </c>
    </row>
    <row r="55" spans="1:23" ht="17.399999999999999" customHeight="1" x14ac:dyDescent="0.25">
      <c r="A55" s="89" t="s">
        <v>106</v>
      </c>
      <c r="B55" s="26" t="s">
        <v>59</v>
      </c>
      <c r="C55" s="92">
        <v>10</v>
      </c>
      <c r="D55" s="92">
        <v>300</v>
      </c>
      <c r="E55" s="92">
        <v>60</v>
      </c>
      <c r="F55" s="92">
        <v>24</v>
      </c>
      <c r="G55" s="92">
        <v>6</v>
      </c>
      <c r="H55" s="36">
        <v>30</v>
      </c>
      <c r="I55" s="36"/>
      <c r="J55" s="36">
        <v>240</v>
      </c>
      <c r="K55" s="92"/>
      <c r="L55" s="33"/>
      <c r="M55" s="92"/>
      <c r="N55" s="92"/>
      <c r="O55" s="33"/>
      <c r="P55" s="92"/>
      <c r="Q55" s="33"/>
      <c r="R55" s="92"/>
      <c r="S55" s="92"/>
      <c r="T55" s="92">
        <v>24</v>
      </c>
      <c r="U55" s="92">
        <v>14</v>
      </c>
      <c r="V55" s="92">
        <v>22</v>
      </c>
      <c r="W55" s="35" t="s">
        <v>312</v>
      </c>
    </row>
    <row r="56" spans="1:23" ht="24" customHeight="1" x14ac:dyDescent="0.25">
      <c r="A56" s="89" t="s">
        <v>107</v>
      </c>
      <c r="B56" s="26" t="s">
        <v>60</v>
      </c>
      <c r="C56" s="92">
        <v>4</v>
      </c>
      <c r="D56" s="92">
        <v>120</v>
      </c>
      <c r="E56" s="92">
        <v>24</v>
      </c>
      <c r="F56" s="92">
        <v>10</v>
      </c>
      <c r="G56" s="92"/>
      <c r="H56" s="36">
        <v>14</v>
      </c>
      <c r="I56" s="36"/>
      <c r="J56" s="36">
        <v>96</v>
      </c>
      <c r="K56" s="92"/>
      <c r="L56" s="92"/>
      <c r="M56" s="92"/>
      <c r="N56" s="92"/>
      <c r="O56" s="33"/>
      <c r="P56" s="92"/>
      <c r="Q56" s="29"/>
      <c r="R56" s="92"/>
      <c r="S56" s="92">
        <v>24</v>
      </c>
      <c r="T56" s="92"/>
      <c r="U56" s="92"/>
      <c r="V56" s="92"/>
      <c r="W56" s="35" t="s">
        <v>156</v>
      </c>
    </row>
    <row r="57" spans="1:23" ht="12.75" customHeight="1" x14ac:dyDescent="0.25">
      <c r="A57" s="89" t="s">
        <v>108</v>
      </c>
      <c r="B57" s="26" t="s">
        <v>196</v>
      </c>
      <c r="C57" s="92">
        <v>7</v>
      </c>
      <c r="D57" s="92">
        <v>210</v>
      </c>
      <c r="E57" s="92">
        <v>36</v>
      </c>
      <c r="F57" s="92">
        <v>14</v>
      </c>
      <c r="G57" s="92"/>
      <c r="H57" s="36">
        <v>22</v>
      </c>
      <c r="I57" s="36"/>
      <c r="J57" s="36">
        <v>174</v>
      </c>
      <c r="K57" s="92"/>
      <c r="L57" s="92"/>
      <c r="M57" s="92"/>
      <c r="N57" s="92"/>
      <c r="O57" s="92"/>
      <c r="P57" s="92"/>
      <c r="Q57" s="29"/>
      <c r="R57" s="92">
        <v>18</v>
      </c>
      <c r="S57" s="92">
        <v>18</v>
      </c>
      <c r="T57" s="92"/>
      <c r="U57" s="92"/>
      <c r="V57" s="92"/>
      <c r="W57" s="35" t="s">
        <v>48</v>
      </c>
    </row>
    <row r="58" spans="1:23" ht="24" customHeight="1" x14ac:dyDescent="0.25">
      <c r="A58" s="89" t="s">
        <v>109</v>
      </c>
      <c r="B58" s="26" t="s">
        <v>236</v>
      </c>
      <c r="C58" s="92">
        <v>8</v>
      </c>
      <c r="D58" s="92">
        <v>240</v>
      </c>
      <c r="E58" s="92">
        <v>44</v>
      </c>
      <c r="F58" s="92">
        <v>18</v>
      </c>
      <c r="G58" s="92">
        <v>6</v>
      </c>
      <c r="H58" s="36">
        <v>20</v>
      </c>
      <c r="I58" s="36"/>
      <c r="J58" s="36">
        <v>196</v>
      </c>
      <c r="K58" s="92"/>
      <c r="L58" s="92"/>
      <c r="M58" s="92"/>
      <c r="N58" s="92"/>
      <c r="O58" s="92"/>
      <c r="P58" s="92"/>
      <c r="Q58" s="29"/>
      <c r="R58" s="92"/>
      <c r="T58" s="29"/>
      <c r="U58" s="92">
        <v>12</v>
      </c>
      <c r="V58" s="92">
        <v>32</v>
      </c>
      <c r="W58" s="35" t="s">
        <v>313</v>
      </c>
    </row>
    <row r="59" spans="1:23" ht="24.6" customHeight="1" x14ac:dyDescent="0.25">
      <c r="A59" s="89" t="s">
        <v>110</v>
      </c>
      <c r="B59" s="26" t="s">
        <v>197</v>
      </c>
      <c r="C59" s="92">
        <v>10</v>
      </c>
      <c r="D59" s="92">
        <v>300</v>
      </c>
      <c r="E59" s="92">
        <v>40</v>
      </c>
      <c r="F59" s="92">
        <v>16</v>
      </c>
      <c r="G59" s="92">
        <v>4</v>
      </c>
      <c r="H59" s="36">
        <v>20</v>
      </c>
      <c r="I59" s="36"/>
      <c r="J59" s="36">
        <v>260</v>
      </c>
      <c r="K59" s="92"/>
      <c r="L59" s="92"/>
      <c r="M59" s="33"/>
      <c r="N59" s="92"/>
      <c r="O59" s="92"/>
      <c r="P59" s="92"/>
      <c r="Q59" s="92"/>
      <c r="R59" s="92">
        <v>16</v>
      </c>
      <c r="S59" s="92">
        <v>14</v>
      </c>
      <c r="T59" s="92">
        <v>10</v>
      </c>
      <c r="U59" s="92"/>
      <c r="V59" s="92"/>
      <c r="W59" s="35" t="s">
        <v>155</v>
      </c>
    </row>
    <row r="60" spans="1:23" ht="25.2" customHeight="1" x14ac:dyDescent="0.25">
      <c r="A60" s="89" t="s">
        <v>111</v>
      </c>
      <c r="B60" s="26" t="s">
        <v>198</v>
      </c>
      <c r="C60" s="92">
        <v>10</v>
      </c>
      <c r="D60" s="92">
        <v>300</v>
      </c>
      <c r="E60" s="92">
        <v>54</v>
      </c>
      <c r="F60" s="92">
        <v>22</v>
      </c>
      <c r="G60" s="92">
        <v>4</v>
      </c>
      <c r="H60" s="36">
        <v>28</v>
      </c>
      <c r="I60" s="36"/>
      <c r="J60" s="36">
        <v>246</v>
      </c>
      <c r="K60" s="92"/>
      <c r="L60" s="92"/>
      <c r="M60" s="92"/>
      <c r="N60" s="33"/>
      <c r="O60" s="92"/>
      <c r="P60" s="92"/>
      <c r="Q60" s="92"/>
      <c r="R60" s="92"/>
      <c r="S60" s="92"/>
      <c r="T60" s="92"/>
      <c r="U60" s="92">
        <v>22</v>
      </c>
      <c r="V60" s="92">
        <v>32</v>
      </c>
      <c r="W60" s="35" t="s">
        <v>313</v>
      </c>
    </row>
    <row r="61" spans="1:23" ht="24" customHeight="1" x14ac:dyDescent="0.25">
      <c r="A61" s="89" t="s">
        <v>112</v>
      </c>
      <c r="B61" s="26" t="s">
        <v>61</v>
      </c>
      <c r="C61" s="92">
        <v>8</v>
      </c>
      <c r="D61" s="92">
        <v>240</v>
      </c>
      <c r="E61" s="92">
        <v>44</v>
      </c>
      <c r="F61" s="92">
        <v>18</v>
      </c>
      <c r="G61" s="92"/>
      <c r="H61" s="36">
        <v>26</v>
      </c>
      <c r="I61" s="36"/>
      <c r="J61" s="36">
        <v>196</v>
      </c>
      <c r="K61" s="92"/>
      <c r="L61" s="92"/>
      <c r="M61" s="92"/>
      <c r="N61" s="92"/>
      <c r="P61" s="29"/>
      <c r="Q61" s="92"/>
      <c r="R61" s="92"/>
      <c r="S61" s="92">
        <v>14</v>
      </c>
      <c r="T61" s="92">
        <v>14</v>
      </c>
      <c r="U61" s="92">
        <v>16</v>
      </c>
      <c r="V61" s="92"/>
      <c r="W61" s="35" t="s">
        <v>314</v>
      </c>
    </row>
    <row r="62" spans="1:23" ht="25.95" customHeight="1" x14ac:dyDescent="0.25">
      <c r="A62" s="89" t="s">
        <v>113</v>
      </c>
      <c r="B62" s="26" t="s">
        <v>144</v>
      </c>
      <c r="C62" s="92">
        <v>8</v>
      </c>
      <c r="D62" s="92">
        <v>240</v>
      </c>
      <c r="E62" s="92">
        <v>36</v>
      </c>
      <c r="F62" s="92">
        <v>14</v>
      </c>
      <c r="G62" s="92">
        <v>4</v>
      </c>
      <c r="H62" s="36">
        <v>18</v>
      </c>
      <c r="I62" s="36"/>
      <c r="J62" s="36">
        <v>204</v>
      </c>
      <c r="K62" s="92"/>
      <c r="L62" s="92"/>
      <c r="M62" s="92">
        <v>18</v>
      </c>
      <c r="N62" s="92">
        <v>18</v>
      </c>
      <c r="O62" s="92"/>
      <c r="P62" s="92"/>
      <c r="Q62" s="92"/>
      <c r="R62" s="92"/>
      <c r="S62" s="92"/>
      <c r="T62" s="92"/>
      <c r="U62" s="92"/>
      <c r="V62" s="92"/>
      <c r="W62" s="35" t="s">
        <v>135</v>
      </c>
    </row>
    <row r="63" spans="1:23" ht="13.2" customHeight="1" x14ac:dyDescent="0.25">
      <c r="A63" s="89" t="s">
        <v>114</v>
      </c>
      <c r="B63" s="26" t="s">
        <v>158</v>
      </c>
      <c r="C63" s="92">
        <v>4</v>
      </c>
      <c r="D63" s="92">
        <v>120</v>
      </c>
      <c r="E63" s="92">
        <v>22</v>
      </c>
      <c r="F63" s="92">
        <v>8</v>
      </c>
      <c r="G63" s="92"/>
      <c r="H63" s="36">
        <v>14</v>
      </c>
      <c r="I63" s="36"/>
      <c r="J63" s="36">
        <v>98</v>
      </c>
      <c r="K63" s="92"/>
      <c r="L63" s="92"/>
      <c r="M63" s="92"/>
      <c r="N63" s="92"/>
      <c r="O63" s="92"/>
      <c r="P63" s="92"/>
      <c r="Q63" s="92"/>
      <c r="R63" s="92"/>
      <c r="S63" s="92"/>
      <c r="T63" s="92"/>
      <c r="U63" s="92">
        <v>22</v>
      </c>
      <c r="V63" s="92"/>
      <c r="W63" s="35" t="s">
        <v>226</v>
      </c>
    </row>
    <row r="64" spans="1:23" ht="19.5" customHeight="1" x14ac:dyDescent="0.25">
      <c r="A64" s="91"/>
      <c r="B64" s="93" t="s">
        <v>62</v>
      </c>
      <c r="C64" s="89">
        <f t="shared" ref="C64" si="1">SUM(C40:C63)</f>
        <v>154</v>
      </c>
      <c r="D64" s="89">
        <f>SUM(D40:D63)</f>
        <v>4620</v>
      </c>
      <c r="E64" s="89"/>
      <c r="F64" s="89"/>
      <c r="G64" s="89"/>
      <c r="H64" s="34"/>
      <c r="I64" s="34"/>
      <c r="J64" s="34"/>
      <c r="K64" s="89"/>
      <c r="L64" s="89"/>
      <c r="M64" s="92"/>
      <c r="N64" s="92"/>
      <c r="O64" s="92"/>
      <c r="P64" s="92"/>
      <c r="Q64" s="92"/>
      <c r="R64" s="92"/>
      <c r="S64" s="92"/>
      <c r="T64" s="92"/>
      <c r="U64" s="92"/>
      <c r="V64" s="92"/>
      <c r="W64" s="91"/>
    </row>
    <row r="65" spans="1:23" s="7" customFormat="1" ht="28.5" customHeight="1" x14ac:dyDescent="0.25">
      <c r="A65" s="35"/>
      <c r="B65" s="93" t="s">
        <v>115</v>
      </c>
      <c r="C65" s="89">
        <v>80</v>
      </c>
      <c r="D65" s="89">
        <v>2400</v>
      </c>
      <c r="E65" s="89"/>
      <c r="F65" s="89"/>
      <c r="G65" s="89"/>
      <c r="H65" s="89"/>
      <c r="I65" s="89"/>
      <c r="J65" s="89"/>
      <c r="K65" s="89"/>
      <c r="L65" s="89"/>
      <c r="M65" s="92"/>
      <c r="N65" s="92"/>
      <c r="O65" s="92"/>
      <c r="P65" s="92"/>
      <c r="Q65" s="92"/>
      <c r="R65" s="92"/>
      <c r="S65" s="92"/>
      <c r="T65" s="92"/>
      <c r="U65" s="92"/>
      <c r="V65" s="92"/>
      <c r="W65" s="35"/>
    </row>
    <row r="66" spans="1:23" x14ac:dyDescent="0.25">
      <c r="A66" s="35" t="s">
        <v>167</v>
      </c>
      <c r="B66" s="93" t="s">
        <v>14</v>
      </c>
      <c r="C66" s="89">
        <v>55</v>
      </c>
      <c r="D66" s="89">
        <v>1650</v>
      </c>
      <c r="E66" s="89"/>
      <c r="F66" s="89"/>
      <c r="G66" s="89"/>
      <c r="H66" s="89"/>
      <c r="I66" s="89"/>
      <c r="J66" s="89"/>
      <c r="K66" s="89"/>
      <c r="L66" s="89"/>
      <c r="M66" s="92"/>
      <c r="N66" s="92"/>
      <c r="O66" s="92"/>
      <c r="P66" s="92"/>
      <c r="Q66" s="92"/>
      <c r="R66" s="92"/>
      <c r="S66" s="92"/>
      <c r="T66" s="92"/>
      <c r="U66" s="92"/>
      <c r="V66" s="92"/>
      <c r="W66" s="35"/>
    </row>
    <row r="67" spans="1:23" x14ac:dyDescent="0.25">
      <c r="A67" s="35" t="s">
        <v>168</v>
      </c>
      <c r="B67" s="93" t="s">
        <v>161</v>
      </c>
      <c r="C67" s="92">
        <v>3</v>
      </c>
      <c r="D67" s="92">
        <v>90</v>
      </c>
      <c r="E67" s="92">
        <v>13</v>
      </c>
      <c r="F67" s="92">
        <v>5</v>
      </c>
      <c r="G67" s="92"/>
      <c r="H67" s="36">
        <v>8</v>
      </c>
      <c r="I67" s="36"/>
      <c r="J67" s="36">
        <v>77</v>
      </c>
      <c r="K67" s="92"/>
      <c r="M67" s="92"/>
      <c r="N67" s="92"/>
      <c r="O67" s="92">
        <v>13</v>
      </c>
      <c r="P67" s="92"/>
      <c r="Q67" s="92"/>
      <c r="R67" s="92"/>
      <c r="S67" s="92"/>
      <c r="T67" s="92"/>
      <c r="U67" s="92"/>
      <c r="V67" s="92"/>
      <c r="W67" s="35" t="s">
        <v>36</v>
      </c>
    </row>
    <row r="68" spans="1:23" x14ac:dyDescent="0.25">
      <c r="A68" s="35" t="s">
        <v>169</v>
      </c>
      <c r="B68" s="26" t="s">
        <v>160</v>
      </c>
      <c r="C68" s="92">
        <v>4</v>
      </c>
      <c r="D68" s="92">
        <v>120</v>
      </c>
      <c r="E68" s="92">
        <v>20</v>
      </c>
      <c r="F68" s="92">
        <v>8</v>
      </c>
      <c r="G68" s="92"/>
      <c r="H68" s="36">
        <v>12</v>
      </c>
      <c r="I68" s="36"/>
      <c r="J68" s="36">
        <v>100</v>
      </c>
      <c r="K68" s="92"/>
      <c r="L68" s="92"/>
      <c r="M68" s="92"/>
      <c r="N68" s="92"/>
      <c r="P68" s="92"/>
      <c r="Q68" s="92"/>
      <c r="R68" s="92"/>
      <c r="S68" s="92"/>
      <c r="T68" s="92">
        <v>20</v>
      </c>
      <c r="U68" s="92"/>
      <c r="V68" s="92"/>
      <c r="W68" s="35" t="s">
        <v>40</v>
      </c>
    </row>
    <row r="69" spans="1:23" x14ac:dyDescent="0.25">
      <c r="A69" s="35" t="s">
        <v>170</v>
      </c>
      <c r="B69" s="26" t="s">
        <v>140</v>
      </c>
      <c r="C69" s="92">
        <v>2</v>
      </c>
      <c r="D69" s="92">
        <v>60</v>
      </c>
      <c r="E69" s="92">
        <v>9</v>
      </c>
      <c r="F69" s="92">
        <v>4</v>
      </c>
      <c r="G69" s="92">
        <v>5</v>
      </c>
      <c r="H69" s="36"/>
      <c r="I69" s="36"/>
      <c r="J69" s="36">
        <v>51</v>
      </c>
      <c r="K69" s="92"/>
      <c r="L69" s="92"/>
      <c r="M69" s="92"/>
      <c r="N69" s="92"/>
      <c r="O69" s="92">
        <v>9</v>
      </c>
      <c r="P69" s="92"/>
      <c r="Q69" s="92"/>
      <c r="R69" s="92"/>
      <c r="S69" s="92"/>
      <c r="T69" s="92"/>
      <c r="U69" s="92"/>
      <c r="V69" s="92"/>
      <c r="W69" s="35" t="s">
        <v>36</v>
      </c>
    </row>
    <row r="70" spans="1:23" ht="12" customHeight="1" x14ac:dyDescent="0.25">
      <c r="A70" s="35" t="s">
        <v>171</v>
      </c>
      <c r="B70" s="93" t="s">
        <v>153</v>
      </c>
      <c r="C70" s="92">
        <v>3</v>
      </c>
      <c r="D70" s="92">
        <v>90</v>
      </c>
      <c r="E70" s="92">
        <v>14</v>
      </c>
      <c r="F70" s="92">
        <v>6</v>
      </c>
      <c r="G70" s="92">
        <v>8</v>
      </c>
      <c r="H70" s="36"/>
      <c r="I70" s="36"/>
      <c r="J70" s="36">
        <v>76</v>
      </c>
      <c r="K70" s="92"/>
      <c r="L70" s="92"/>
      <c r="M70" s="92"/>
      <c r="N70" s="92"/>
      <c r="O70" s="92"/>
      <c r="P70" s="92"/>
      <c r="Q70" s="92"/>
      <c r="R70" s="92">
        <v>14</v>
      </c>
      <c r="S70" s="92"/>
      <c r="T70" s="92"/>
      <c r="U70" s="92"/>
      <c r="V70" s="92"/>
      <c r="W70" s="35" t="s">
        <v>244</v>
      </c>
    </row>
    <row r="71" spans="1:23" ht="12.6" customHeight="1" x14ac:dyDescent="0.25">
      <c r="A71" s="35" t="s">
        <v>172</v>
      </c>
      <c r="B71" s="26" t="s">
        <v>154</v>
      </c>
      <c r="C71" s="92">
        <v>4</v>
      </c>
      <c r="D71" s="92">
        <v>120</v>
      </c>
      <c r="E71" s="92">
        <v>18</v>
      </c>
      <c r="F71" s="92">
        <v>7</v>
      </c>
      <c r="G71" s="92">
        <v>11</v>
      </c>
      <c r="H71" s="36"/>
      <c r="I71" s="36"/>
      <c r="J71" s="36">
        <v>102</v>
      </c>
      <c r="K71" s="92"/>
      <c r="L71" s="92"/>
      <c r="M71" s="92"/>
      <c r="N71" s="92"/>
      <c r="O71" s="92">
        <v>18</v>
      </c>
      <c r="P71" s="92"/>
      <c r="Q71" s="92"/>
      <c r="R71" s="92"/>
      <c r="S71" s="33"/>
      <c r="T71" s="92"/>
      <c r="U71" s="33"/>
      <c r="V71" s="92"/>
      <c r="W71" s="35" t="s">
        <v>36</v>
      </c>
    </row>
    <row r="72" spans="1:23" ht="11.4" customHeight="1" x14ac:dyDescent="0.25">
      <c r="A72" s="35" t="s">
        <v>173</v>
      </c>
      <c r="B72" s="93" t="s">
        <v>243</v>
      </c>
      <c r="C72" s="92">
        <v>4</v>
      </c>
      <c r="D72" s="92">
        <v>120</v>
      </c>
      <c r="E72" s="92">
        <v>22</v>
      </c>
      <c r="F72" s="92">
        <v>9</v>
      </c>
      <c r="G72" s="92">
        <v>13</v>
      </c>
      <c r="H72" s="36"/>
      <c r="I72" s="36"/>
      <c r="J72" s="36">
        <v>98</v>
      </c>
      <c r="K72" s="92"/>
      <c r="L72" s="92"/>
      <c r="M72" s="92"/>
      <c r="N72" s="92"/>
      <c r="O72" s="92"/>
      <c r="P72" s="92"/>
      <c r="Q72" s="92"/>
      <c r="R72" s="92"/>
      <c r="S72" s="37"/>
      <c r="T72" s="92"/>
      <c r="U72" s="37">
        <v>22</v>
      </c>
      <c r="V72" s="92"/>
      <c r="W72" s="35" t="s">
        <v>226</v>
      </c>
    </row>
    <row r="73" spans="1:23" x14ac:dyDescent="0.25">
      <c r="A73" s="35" t="s">
        <v>174</v>
      </c>
      <c r="B73" s="93" t="s">
        <v>141</v>
      </c>
      <c r="C73" s="92">
        <v>3</v>
      </c>
      <c r="D73" s="92">
        <v>90</v>
      </c>
      <c r="E73" s="92">
        <v>14</v>
      </c>
      <c r="F73" s="92">
        <v>6</v>
      </c>
      <c r="G73" s="92">
        <v>8</v>
      </c>
      <c r="H73" s="92"/>
      <c r="I73" s="92"/>
      <c r="J73" s="36">
        <v>76</v>
      </c>
      <c r="K73" s="92"/>
      <c r="L73" s="92"/>
      <c r="M73" s="92">
        <v>14</v>
      </c>
      <c r="N73" s="92"/>
      <c r="O73" s="92"/>
      <c r="P73" s="92"/>
      <c r="Q73" s="92"/>
      <c r="R73" s="33"/>
      <c r="S73" s="92"/>
      <c r="T73" s="92"/>
      <c r="U73" s="92"/>
      <c r="V73" s="92"/>
      <c r="W73" s="35" t="s">
        <v>11</v>
      </c>
    </row>
    <row r="74" spans="1:23" x14ac:dyDescent="0.25">
      <c r="A74" s="35" t="s">
        <v>175</v>
      </c>
      <c r="B74" s="26" t="s">
        <v>142</v>
      </c>
      <c r="C74" s="92">
        <v>3</v>
      </c>
      <c r="D74" s="92">
        <v>90</v>
      </c>
      <c r="E74" s="92">
        <v>16</v>
      </c>
      <c r="F74" s="92">
        <v>6</v>
      </c>
      <c r="G74" s="92">
        <v>10</v>
      </c>
      <c r="H74" s="92"/>
      <c r="I74" s="92"/>
      <c r="J74" s="36">
        <v>74</v>
      </c>
      <c r="K74" s="92"/>
      <c r="L74" s="92"/>
      <c r="M74" s="92"/>
      <c r="N74" s="92"/>
      <c r="O74" s="92"/>
      <c r="P74" s="92">
        <v>16</v>
      </c>
      <c r="Q74" s="92"/>
      <c r="R74" s="92"/>
      <c r="S74" s="92"/>
      <c r="T74" s="92"/>
      <c r="U74" s="92"/>
      <c r="V74" s="92"/>
      <c r="W74" s="35" t="s">
        <v>34</v>
      </c>
    </row>
    <row r="75" spans="1:23" x14ac:dyDescent="0.25">
      <c r="A75" s="35" t="s">
        <v>176</v>
      </c>
      <c r="B75" s="26" t="s">
        <v>162</v>
      </c>
      <c r="C75" s="92">
        <v>3</v>
      </c>
      <c r="D75" s="92">
        <v>90</v>
      </c>
      <c r="E75" s="92">
        <v>22</v>
      </c>
      <c r="F75" s="92">
        <v>9</v>
      </c>
      <c r="G75" s="92">
        <v>13</v>
      </c>
      <c r="H75" s="36"/>
      <c r="I75" s="36"/>
      <c r="J75" s="36">
        <v>68</v>
      </c>
      <c r="K75" s="92"/>
      <c r="L75" s="92"/>
      <c r="M75" s="92"/>
      <c r="N75" s="92"/>
      <c r="O75" s="92"/>
      <c r="P75" s="92"/>
      <c r="Q75" s="92" t="s">
        <v>69</v>
      </c>
      <c r="R75" s="92"/>
      <c r="S75" s="92"/>
      <c r="T75" s="92"/>
      <c r="U75" s="92"/>
      <c r="V75" s="92">
        <v>22</v>
      </c>
      <c r="W75" s="35" t="s">
        <v>227</v>
      </c>
    </row>
    <row r="76" spans="1:23" ht="12" customHeight="1" x14ac:dyDescent="0.25">
      <c r="A76" s="35" t="s">
        <v>177</v>
      </c>
      <c r="B76" s="26" t="s">
        <v>143</v>
      </c>
      <c r="C76" s="92">
        <v>4</v>
      </c>
      <c r="D76" s="92">
        <v>120</v>
      </c>
      <c r="E76" s="92">
        <v>20</v>
      </c>
      <c r="F76" s="92">
        <v>8</v>
      </c>
      <c r="G76" s="92"/>
      <c r="H76" s="92">
        <v>12</v>
      </c>
      <c r="I76" s="92"/>
      <c r="J76" s="36">
        <v>100</v>
      </c>
      <c r="K76" s="92"/>
      <c r="L76" s="92"/>
      <c r="M76" s="92"/>
      <c r="O76" s="29"/>
      <c r="P76" s="92"/>
      <c r="Q76" s="92"/>
      <c r="R76" s="92"/>
      <c r="S76" s="92"/>
      <c r="T76" s="92">
        <v>20</v>
      </c>
      <c r="U76" s="92"/>
      <c r="V76" s="92"/>
      <c r="W76" s="35" t="s">
        <v>40</v>
      </c>
    </row>
    <row r="77" spans="1:23" ht="24.6" customHeight="1" x14ac:dyDescent="0.25">
      <c r="A77" s="35" t="s">
        <v>178</v>
      </c>
      <c r="B77" s="93" t="s">
        <v>247</v>
      </c>
      <c r="C77" s="92">
        <v>2</v>
      </c>
      <c r="D77" s="92">
        <v>60</v>
      </c>
      <c r="E77" s="92">
        <v>14</v>
      </c>
      <c r="F77" s="92">
        <v>6</v>
      </c>
      <c r="G77" s="92">
        <v>8</v>
      </c>
      <c r="H77" s="92"/>
      <c r="I77" s="92"/>
      <c r="J77" s="36">
        <v>76</v>
      </c>
      <c r="K77" s="92"/>
      <c r="L77" s="92"/>
      <c r="M77" s="92"/>
      <c r="N77" s="92"/>
      <c r="O77" s="92"/>
      <c r="P77" s="92"/>
      <c r="Q77" s="92"/>
      <c r="R77" s="92"/>
      <c r="S77" s="92">
        <v>14</v>
      </c>
      <c r="T77" s="92"/>
      <c r="U77" s="92"/>
      <c r="V77" s="92"/>
      <c r="W77" s="35" t="s">
        <v>156</v>
      </c>
    </row>
    <row r="78" spans="1:23" ht="12" customHeight="1" x14ac:dyDescent="0.25">
      <c r="A78" s="35" t="s">
        <v>179</v>
      </c>
      <c r="B78" s="93" t="s">
        <v>242</v>
      </c>
      <c r="C78" s="92">
        <v>2</v>
      </c>
      <c r="D78" s="92">
        <v>60</v>
      </c>
      <c r="E78" s="92">
        <v>10</v>
      </c>
      <c r="F78" s="92">
        <v>4</v>
      </c>
      <c r="G78" s="92">
        <v>6</v>
      </c>
      <c r="H78" s="92"/>
      <c r="I78" s="92"/>
      <c r="J78" s="36">
        <v>50</v>
      </c>
      <c r="K78" s="92"/>
      <c r="L78" s="92"/>
      <c r="M78" s="92"/>
      <c r="N78" s="92">
        <v>10</v>
      </c>
      <c r="O78" s="92"/>
      <c r="P78" s="92"/>
      <c r="Q78" s="92"/>
      <c r="R78" s="92"/>
      <c r="S78" s="92"/>
      <c r="T78" s="92"/>
      <c r="U78" s="92"/>
      <c r="V78" s="92"/>
      <c r="W78" s="35" t="s">
        <v>17</v>
      </c>
    </row>
    <row r="79" spans="1:23" ht="12" customHeight="1" x14ac:dyDescent="0.25">
      <c r="A79" s="35" t="s">
        <v>180</v>
      </c>
      <c r="B79" s="26" t="s">
        <v>145</v>
      </c>
      <c r="C79" s="92">
        <v>3</v>
      </c>
      <c r="D79" s="92">
        <v>90</v>
      </c>
      <c r="E79" s="92">
        <v>12</v>
      </c>
      <c r="F79" s="92">
        <v>5</v>
      </c>
      <c r="G79" s="92"/>
      <c r="H79" s="36">
        <v>7</v>
      </c>
      <c r="I79" s="36"/>
      <c r="J79" s="36">
        <v>78</v>
      </c>
      <c r="K79" s="92"/>
      <c r="L79" s="92"/>
      <c r="M79" s="92"/>
      <c r="N79" s="92"/>
      <c r="O79" s="92"/>
      <c r="P79" s="92"/>
      <c r="Q79" s="92">
        <v>12</v>
      </c>
      <c r="R79" s="92"/>
      <c r="S79" s="92"/>
      <c r="T79" s="92"/>
      <c r="U79" s="92"/>
      <c r="V79" s="92"/>
      <c r="W79" s="35" t="s">
        <v>35</v>
      </c>
    </row>
    <row r="80" spans="1:23" ht="25.2" customHeight="1" x14ac:dyDescent="0.25">
      <c r="A80" s="35" t="s">
        <v>181</v>
      </c>
      <c r="B80" s="93" t="s">
        <v>146</v>
      </c>
      <c r="C80" s="92">
        <v>4</v>
      </c>
      <c r="D80" s="92">
        <v>120</v>
      </c>
      <c r="E80" s="92">
        <v>20</v>
      </c>
      <c r="F80" s="92">
        <v>8</v>
      </c>
      <c r="G80" s="92"/>
      <c r="H80" s="36">
        <v>12</v>
      </c>
      <c r="I80" s="36"/>
      <c r="J80" s="36">
        <v>100</v>
      </c>
      <c r="K80" s="92"/>
      <c r="L80" s="92"/>
      <c r="M80" s="92"/>
      <c r="N80" s="92"/>
      <c r="O80" s="92"/>
      <c r="P80" s="92"/>
      <c r="Q80" s="92"/>
      <c r="R80" s="92"/>
      <c r="S80" s="92"/>
      <c r="T80" s="92">
        <v>20</v>
      </c>
      <c r="U80" s="92"/>
      <c r="V80" s="92"/>
      <c r="W80" s="35" t="s">
        <v>40</v>
      </c>
    </row>
    <row r="81" spans="1:23" ht="25.2" customHeight="1" x14ac:dyDescent="0.25">
      <c r="A81" s="35" t="s">
        <v>182</v>
      </c>
      <c r="B81" s="93" t="s">
        <v>157</v>
      </c>
      <c r="C81" s="92">
        <v>4</v>
      </c>
      <c r="D81" s="92">
        <v>120</v>
      </c>
      <c r="E81" s="92">
        <v>24</v>
      </c>
      <c r="F81" s="92">
        <v>10</v>
      </c>
      <c r="G81" s="92"/>
      <c r="H81" s="36">
        <v>14</v>
      </c>
      <c r="I81" s="36"/>
      <c r="J81" s="36">
        <v>96</v>
      </c>
      <c r="K81" s="92"/>
      <c r="L81" s="92"/>
      <c r="M81" s="92"/>
      <c r="N81" s="92"/>
      <c r="O81" s="92"/>
      <c r="P81" s="92"/>
      <c r="Q81" s="92"/>
      <c r="R81" s="92"/>
      <c r="S81" s="92">
        <v>24</v>
      </c>
      <c r="T81" s="92"/>
      <c r="U81" s="92"/>
      <c r="V81" s="92"/>
      <c r="W81" s="35" t="s">
        <v>156</v>
      </c>
    </row>
    <row r="82" spans="1:23" ht="12" customHeight="1" x14ac:dyDescent="0.25">
      <c r="A82" s="35" t="s">
        <v>190</v>
      </c>
      <c r="B82" s="93" t="s">
        <v>189</v>
      </c>
      <c r="C82" s="92">
        <v>4</v>
      </c>
      <c r="D82" s="92">
        <v>120</v>
      </c>
      <c r="E82" s="92">
        <v>18</v>
      </c>
      <c r="F82" s="92">
        <v>7</v>
      </c>
      <c r="G82" s="92"/>
      <c r="H82" s="36">
        <v>11</v>
      </c>
      <c r="I82" s="36"/>
      <c r="J82" s="36">
        <v>102</v>
      </c>
      <c r="K82" s="92"/>
      <c r="L82" s="92"/>
      <c r="M82" s="92">
        <v>18</v>
      </c>
      <c r="N82" s="92"/>
      <c r="O82" s="92"/>
      <c r="P82" s="92"/>
      <c r="Q82" s="92"/>
      <c r="R82" s="92"/>
      <c r="S82" s="92"/>
      <c r="T82" s="92"/>
      <c r="U82" s="92"/>
      <c r="V82" s="92"/>
      <c r="W82" s="35" t="s">
        <v>11</v>
      </c>
    </row>
    <row r="83" spans="1:23" ht="12" customHeight="1" x14ac:dyDescent="0.25">
      <c r="A83" s="35" t="s">
        <v>249</v>
      </c>
      <c r="B83" s="93" t="s">
        <v>250</v>
      </c>
      <c r="C83" s="92">
        <v>3</v>
      </c>
      <c r="D83" s="92">
        <v>90</v>
      </c>
      <c r="E83" s="92">
        <v>16</v>
      </c>
      <c r="F83" s="92">
        <v>6</v>
      </c>
      <c r="G83" s="92">
        <v>10</v>
      </c>
      <c r="H83" s="36"/>
      <c r="I83" s="36"/>
      <c r="J83" s="36">
        <v>74</v>
      </c>
      <c r="K83" s="92"/>
      <c r="L83" s="92"/>
      <c r="M83" s="92"/>
      <c r="N83" s="92"/>
      <c r="O83" s="92"/>
      <c r="P83" s="92">
        <v>16</v>
      </c>
      <c r="Q83" s="92"/>
      <c r="R83" s="92"/>
      <c r="S83" s="92"/>
      <c r="T83" s="92"/>
      <c r="U83" s="92"/>
      <c r="V83" s="92"/>
      <c r="W83" s="35" t="s">
        <v>34</v>
      </c>
    </row>
    <row r="84" spans="1:23" x14ac:dyDescent="0.25">
      <c r="A84" s="91"/>
      <c r="B84" s="93" t="s">
        <v>62</v>
      </c>
      <c r="C84" s="89">
        <f t="shared" ref="C84:D84" si="2">SUM(C67:C83)</f>
        <v>55</v>
      </c>
      <c r="D84" s="89">
        <f t="shared" si="2"/>
        <v>1650</v>
      </c>
      <c r="E84" s="89"/>
      <c r="F84" s="89"/>
      <c r="G84" s="89"/>
      <c r="H84" s="34"/>
      <c r="I84" s="34"/>
      <c r="J84" s="34"/>
      <c r="K84" s="89"/>
      <c r="L84" s="89"/>
      <c r="M84" s="92"/>
      <c r="N84" s="92"/>
      <c r="O84" s="92"/>
      <c r="P84" s="92"/>
      <c r="Q84" s="92"/>
      <c r="R84" s="92"/>
      <c r="S84" s="92"/>
      <c r="T84" s="92"/>
      <c r="U84" s="92"/>
      <c r="V84" s="92"/>
      <c r="W84" s="91"/>
    </row>
    <row r="85" spans="1:23" s="7" customFormat="1" ht="26.4" x14ac:dyDescent="0.25">
      <c r="A85" s="91" t="s">
        <v>116</v>
      </c>
      <c r="B85" s="90" t="s">
        <v>131</v>
      </c>
      <c r="C85" s="89">
        <v>26</v>
      </c>
      <c r="D85" s="89">
        <v>780</v>
      </c>
      <c r="E85" s="89"/>
      <c r="F85" s="89"/>
      <c r="G85" s="89"/>
      <c r="H85" s="34"/>
      <c r="I85" s="34"/>
      <c r="J85" s="34"/>
      <c r="K85" s="89"/>
      <c r="L85" s="89"/>
      <c r="M85" s="92"/>
      <c r="N85" s="92"/>
      <c r="O85" s="92"/>
      <c r="P85" s="92"/>
      <c r="Q85" s="92"/>
      <c r="R85" s="92"/>
      <c r="S85" s="92"/>
      <c r="T85" s="92"/>
      <c r="U85" s="92"/>
      <c r="V85" s="92"/>
      <c r="W85" s="91"/>
    </row>
    <row r="86" spans="1:23" ht="13.2" customHeight="1" x14ac:dyDescent="0.25">
      <c r="A86" s="35" t="s">
        <v>117</v>
      </c>
      <c r="B86" s="93" t="s">
        <v>289</v>
      </c>
      <c r="C86" s="92">
        <v>4</v>
      </c>
      <c r="D86" s="92">
        <v>120</v>
      </c>
      <c r="E86" s="92">
        <v>16</v>
      </c>
      <c r="F86" s="92">
        <v>6</v>
      </c>
      <c r="G86" s="92"/>
      <c r="H86" s="92">
        <v>10</v>
      </c>
      <c r="I86" s="92"/>
      <c r="J86" s="36">
        <v>104</v>
      </c>
      <c r="K86" s="92"/>
      <c r="L86" s="92"/>
      <c r="M86" s="92"/>
      <c r="N86" s="92"/>
      <c r="O86" s="92"/>
      <c r="P86" s="92"/>
      <c r="Q86" s="92"/>
      <c r="R86" s="92">
        <v>16</v>
      </c>
      <c r="S86" s="92"/>
      <c r="T86" s="92"/>
      <c r="U86" s="92"/>
      <c r="V86" s="92"/>
      <c r="W86" s="35" t="s">
        <v>244</v>
      </c>
    </row>
    <row r="87" spans="1:23" hidden="1" x14ac:dyDescent="0.25">
      <c r="A87" s="35" t="s">
        <v>118</v>
      </c>
      <c r="B87" s="41" t="s">
        <v>133</v>
      </c>
      <c r="C87" s="92">
        <v>4</v>
      </c>
      <c r="D87" s="92"/>
      <c r="E87" s="92"/>
      <c r="F87" s="92"/>
      <c r="G87" s="92"/>
      <c r="H87" s="92"/>
      <c r="I87" s="92"/>
      <c r="J87" s="36"/>
      <c r="K87" s="89"/>
      <c r="L87" s="89"/>
      <c r="M87" s="92"/>
      <c r="N87" s="92"/>
      <c r="O87" s="92"/>
      <c r="P87" s="92"/>
      <c r="Q87" s="92" t="s">
        <v>132</v>
      </c>
      <c r="R87" s="92"/>
      <c r="S87" s="92"/>
      <c r="T87" s="92"/>
      <c r="U87" s="92"/>
      <c r="V87" s="92"/>
      <c r="W87" s="92"/>
    </row>
    <row r="88" spans="1:23" ht="26.4" x14ac:dyDescent="0.25">
      <c r="A88" s="35" t="s">
        <v>118</v>
      </c>
      <c r="B88" s="93" t="s">
        <v>290</v>
      </c>
      <c r="C88" s="92">
        <v>4</v>
      </c>
      <c r="D88" s="92">
        <f>C88*30</f>
        <v>120</v>
      </c>
      <c r="E88" s="36">
        <v>16</v>
      </c>
      <c r="F88" s="92">
        <v>6</v>
      </c>
      <c r="G88" s="92"/>
      <c r="H88" s="36">
        <v>10</v>
      </c>
      <c r="I88" s="36"/>
      <c r="J88" s="36">
        <v>104</v>
      </c>
      <c r="K88" s="92"/>
      <c r="L88" s="92"/>
      <c r="M88" s="92"/>
      <c r="N88" s="92"/>
      <c r="O88" s="37"/>
      <c r="P88" s="37"/>
      <c r="Q88" s="92"/>
      <c r="R88" s="92">
        <v>16</v>
      </c>
      <c r="S88" s="92"/>
      <c r="T88" s="33"/>
      <c r="U88" s="92"/>
      <c r="V88" s="33"/>
      <c r="W88" s="35" t="s">
        <v>244</v>
      </c>
    </row>
    <row r="89" spans="1:23" ht="13.95" customHeight="1" x14ac:dyDescent="0.25">
      <c r="A89" s="35" t="s">
        <v>119</v>
      </c>
      <c r="B89" s="93" t="s">
        <v>291</v>
      </c>
      <c r="C89" s="92">
        <v>4</v>
      </c>
      <c r="D89" s="92">
        <v>120</v>
      </c>
      <c r="E89" s="92">
        <v>18</v>
      </c>
      <c r="F89" s="92">
        <v>7</v>
      </c>
      <c r="G89" s="92"/>
      <c r="H89" s="36">
        <v>11</v>
      </c>
      <c r="I89" s="36"/>
      <c r="J89" s="36">
        <v>102</v>
      </c>
      <c r="K89" s="92"/>
      <c r="L89" s="92"/>
      <c r="M89" s="92"/>
      <c r="N89" s="92"/>
      <c r="O89" s="92"/>
      <c r="P89" s="92"/>
      <c r="Q89" s="92"/>
      <c r="R89" s="92">
        <v>18</v>
      </c>
      <c r="S89" s="92"/>
      <c r="T89" s="92"/>
      <c r="U89" s="92"/>
      <c r="V89" s="92"/>
      <c r="W89" s="35" t="s">
        <v>244</v>
      </c>
    </row>
    <row r="90" spans="1:23" ht="11.4" customHeight="1" x14ac:dyDescent="0.25">
      <c r="A90" s="35" t="s">
        <v>120</v>
      </c>
      <c r="B90" s="26" t="s">
        <v>294</v>
      </c>
      <c r="C90" s="92">
        <v>4</v>
      </c>
      <c r="D90" s="92">
        <v>120</v>
      </c>
      <c r="E90" s="92">
        <v>14</v>
      </c>
      <c r="F90" s="92">
        <v>6</v>
      </c>
      <c r="G90" s="92"/>
      <c r="H90" s="36">
        <v>8</v>
      </c>
      <c r="I90" s="36"/>
      <c r="J90" s="36">
        <v>106</v>
      </c>
      <c r="K90" s="92"/>
      <c r="L90" s="92"/>
      <c r="M90" s="92"/>
      <c r="N90" s="92">
        <v>14</v>
      </c>
      <c r="O90" s="92"/>
      <c r="P90" s="92"/>
      <c r="Q90" s="92"/>
      <c r="R90" s="92"/>
      <c r="S90" s="92"/>
      <c r="T90" s="92"/>
      <c r="U90" s="92"/>
      <c r="V90" s="92"/>
      <c r="W90" s="35" t="s">
        <v>17</v>
      </c>
    </row>
    <row r="91" spans="1:23" ht="23.4" customHeight="1" x14ac:dyDescent="0.25">
      <c r="A91" s="35" t="s">
        <v>121</v>
      </c>
      <c r="B91" s="26" t="s">
        <v>295</v>
      </c>
      <c r="C91" s="92">
        <v>6</v>
      </c>
      <c r="D91" s="92">
        <v>180</v>
      </c>
      <c r="E91" s="92">
        <v>20</v>
      </c>
      <c r="F91" s="92">
        <v>8</v>
      </c>
      <c r="G91" s="92"/>
      <c r="H91" s="36">
        <v>12</v>
      </c>
      <c r="I91" s="36"/>
      <c r="J91" s="36">
        <v>160</v>
      </c>
      <c r="K91" s="92"/>
      <c r="L91" s="92"/>
      <c r="M91" s="92">
        <v>20</v>
      </c>
      <c r="N91" s="92"/>
      <c r="O91" s="92"/>
      <c r="P91" s="92"/>
      <c r="Q91" s="92"/>
      <c r="R91" s="92"/>
      <c r="S91" s="92"/>
      <c r="T91" s="92"/>
      <c r="U91" s="92"/>
      <c r="V91" s="92"/>
      <c r="W91" s="35" t="s">
        <v>11</v>
      </c>
    </row>
    <row r="92" spans="1:23" ht="11.4" customHeight="1" x14ac:dyDescent="0.25">
      <c r="A92" s="35" t="s">
        <v>293</v>
      </c>
      <c r="B92" s="26" t="s">
        <v>292</v>
      </c>
      <c r="C92" s="92">
        <v>4</v>
      </c>
      <c r="D92" s="92">
        <v>120</v>
      </c>
      <c r="E92" s="92">
        <v>18</v>
      </c>
      <c r="F92" s="92">
        <v>7</v>
      </c>
      <c r="G92" s="92"/>
      <c r="H92" s="36">
        <v>11</v>
      </c>
      <c r="I92" s="36"/>
      <c r="J92" s="36">
        <v>102</v>
      </c>
      <c r="K92" s="92"/>
      <c r="L92" s="92"/>
      <c r="M92" s="92">
        <v>18</v>
      </c>
      <c r="N92" s="92"/>
      <c r="O92" s="92"/>
      <c r="P92" s="92"/>
      <c r="Q92" s="92"/>
      <c r="R92" s="92"/>
      <c r="S92" s="92"/>
      <c r="T92" s="92"/>
      <c r="U92" s="92"/>
      <c r="V92" s="92"/>
      <c r="W92" s="35" t="s">
        <v>11</v>
      </c>
    </row>
    <row r="93" spans="1:23" ht="13.2" customHeight="1" x14ac:dyDescent="0.25">
      <c r="A93" s="33"/>
      <c r="B93" s="93" t="s">
        <v>62</v>
      </c>
      <c r="C93" s="89">
        <v>26</v>
      </c>
      <c r="D93" s="89">
        <f>SUM(D86:D92)</f>
        <v>780</v>
      </c>
      <c r="E93" s="89"/>
      <c r="F93" s="89"/>
      <c r="G93" s="89"/>
      <c r="H93" s="34"/>
      <c r="I93" s="34"/>
      <c r="J93" s="34"/>
      <c r="K93" s="89"/>
      <c r="L93" s="89"/>
      <c r="M93" s="92"/>
      <c r="N93" s="92"/>
      <c r="O93" s="92"/>
      <c r="P93" s="92"/>
      <c r="Q93" s="92"/>
      <c r="R93" s="92"/>
      <c r="S93" s="92"/>
      <c r="T93" s="92"/>
      <c r="U93" s="92"/>
      <c r="V93" s="92"/>
      <c r="W93" s="91"/>
    </row>
    <row r="94" spans="1:23" s="7" customFormat="1" ht="14.25" customHeight="1" x14ac:dyDescent="0.25">
      <c r="A94" s="35" t="s">
        <v>122</v>
      </c>
      <c r="B94" s="26" t="s">
        <v>199</v>
      </c>
      <c r="C94" s="95"/>
      <c r="D94" s="92">
        <v>360</v>
      </c>
      <c r="E94" s="92"/>
      <c r="F94" s="92"/>
      <c r="G94" s="92">
        <v>360</v>
      </c>
      <c r="H94" s="36"/>
      <c r="I94" s="36"/>
      <c r="J94" s="36"/>
      <c r="K94" s="92">
        <v>60</v>
      </c>
      <c r="L94" s="92">
        <v>60</v>
      </c>
      <c r="M94" s="92">
        <v>60</v>
      </c>
      <c r="N94" s="92">
        <v>60</v>
      </c>
      <c r="O94" s="92">
        <v>60</v>
      </c>
      <c r="P94" s="92">
        <v>60</v>
      </c>
      <c r="Q94" s="92"/>
      <c r="R94" s="92"/>
      <c r="S94" s="92"/>
      <c r="T94" s="92"/>
      <c r="U94" s="92"/>
      <c r="V94" s="92"/>
      <c r="W94" s="35"/>
    </row>
    <row r="95" spans="1:23" s="7" customFormat="1" ht="14.25" customHeight="1" x14ac:dyDescent="0.25">
      <c r="A95" s="91"/>
      <c r="B95" s="93"/>
      <c r="C95" s="95"/>
      <c r="D95" s="89"/>
      <c r="E95" s="89"/>
      <c r="F95" s="89"/>
      <c r="G95" s="89"/>
      <c r="H95" s="34"/>
      <c r="I95" s="34"/>
      <c r="J95" s="34"/>
      <c r="K95" s="89">
        <v>108</v>
      </c>
      <c r="L95" s="89">
        <v>108</v>
      </c>
      <c r="M95" s="89">
        <v>108</v>
      </c>
      <c r="N95" s="89">
        <f>N90+N78+N62+N50+N49+N42+N17</f>
        <v>108</v>
      </c>
      <c r="O95" s="89">
        <f>O71+O69+O67+O51+O47+O42+O34</f>
        <v>108</v>
      </c>
      <c r="P95" s="89">
        <f>P83+P74+P53+P44+P43+P22</f>
        <v>108</v>
      </c>
      <c r="Q95" s="89">
        <f>Q79+Q54+Q52+Q48+Q46+Q45+Q43</f>
        <v>108</v>
      </c>
      <c r="R95" s="89">
        <f>R89+R88+R86+R70+R59+R57+R54</f>
        <v>108</v>
      </c>
      <c r="S95" s="89">
        <f>S81+S77+S61+S59+S57+S56</f>
        <v>108</v>
      </c>
      <c r="T95" s="89">
        <f>T80+T76+T68+T61+T59+T55</f>
        <v>108</v>
      </c>
      <c r="U95" s="89">
        <f>U72+U63+U61+U60+U58+U55</f>
        <v>108</v>
      </c>
      <c r="V95" s="89">
        <f>V75+V60+V58+V55</f>
        <v>108</v>
      </c>
      <c r="W95" s="91"/>
    </row>
    <row r="96" spans="1:23" ht="14.25" customHeight="1" x14ac:dyDescent="0.25">
      <c r="A96" s="35" t="s">
        <v>125</v>
      </c>
      <c r="B96" s="162" t="s">
        <v>123</v>
      </c>
      <c r="C96" s="162"/>
      <c r="D96" s="162"/>
      <c r="E96" s="162"/>
      <c r="F96" s="162"/>
      <c r="G96" s="162"/>
      <c r="H96" s="162"/>
      <c r="I96" s="162"/>
      <c r="J96" s="162"/>
      <c r="K96" s="162"/>
      <c r="L96" s="162"/>
      <c r="M96" s="162"/>
      <c r="N96" s="162"/>
      <c r="O96" s="162"/>
      <c r="P96" s="162"/>
      <c r="Q96" s="162"/>
      <c r="R96" s="162"/>
      <c r="S96" s="162"/>
      <c r="T96" s="162"/>
      <c r="U96" s="162"/>
      <c r="V96" s="162"/>
      <c r="W96" s="162"/>
    </row>
    <row r="97" spans="1:33" ht="24.75" customHeight="1" x14ac:dyDescent="0.25">
      <c r="A97" s="35" t="s">
        <v>124</v>
      </c>
      <c r="B97" s="26" t="s">
        <v>302</v>
      </c>
      <c r="C97" s="92">
        <v>9</v>
      </c>
      <c r="D97" s="92">
        <v>270</v>
      </c>
      <c r="E97" s="92"/>
      <c r="F97" s="92"/>
      <c r="G97" s="92"/>
      <c r="H97" s="36"/>
      <c r="I97" s="36"/>
      <c r="J97" s="36"/>
      <c r="K97" s="92"/>
      <c r="L97" s="92">
        <v>6</v>
      </c>
      <c r="M97" s="92"/>
      <c r="N97" s="92"/>
      <c r="O97" s="92"/>
      <c r="P97" s="92">
        <v>3</v>
      </c>
      <c r="Q97" s="92"/>
      <c r="R97" s="92"/>
      <c r="S97" s="92"/>
      <c r="T97" s="92"/>
      <c r="U97" s="92"/>
      <c r="V97" s="92"/>
      <c r="W97" s="35" t="s">
        <v>297</v>
      </c>
    </row>
    <row r="98" spans="1:33" ht="17.25" customHeight="1" x14ac:dyDescent="0.25">
      <c r="A98" s="35" t="s">
        <v>126</v>
      </c>
      <c r="B98" s="26" t="s">
        <v>63</v>
      </c>
      <c r="C98" s="92">
        <v>6</v>
      </c>
      <c r="D98" s="92">
        <v>180</v>
      </c>
      <c r="E98" s="92"/>
      <c r="F98" s="92"/>
      <c r="G98" s="92"/>
      <c r="H98" s="36"/>
      <c r="I98" s="36"/>
      <c r="J98" s="36"/>
      <c r="K98" s="92"/>
      <c r="L98" s="92"/>
      <c r="M98" s="92"/>
      <c r="N98" s="92"/>
      <c r="O98" s="92"/>
      <c r="P98" s="92"/>
      <c r="Q98" s="33"/>
      <c r="R98" s="92"/>
      <c r="S98" s="92">
        <v>6</v>
      </c>
      <c r="T98" s="92"/>
      <c r="U98" s="92"/>
      <c r="V98" s="92"/>
      <c r="W98" s="35" t="s">
        <v>156</v>
      </c>
    </row>
    <row r="99" spans="1:33" ht="15" customHeight="1" x14ac:dyDescent="0.25">
      <c r="A99" s="35" t="s">
        <v>127</v>
      </c>
      <c r="B99" s="26" t="s">
        <v>64</v>
      </c>
      <c r="C99" s="92">
        <v>12</v>
      </c>
      <c r="D99" s="92">
        <v>360</v>
      </c>
      <c r="E99" s="92"/>
      <c r="F99" s="92"/>
      <c r="G99" s="92"/>
      <c r="H99" s="36"/>
      <c r="I99" s="36"/>
      <c r="J99" s="36"/>
      <c r="K99" s="92"/>
      <c r="L99" s="92"/>
      <c r="M99" s="92"/>
      <c r="N99" s="92"/>
      <c r="O99" s="92"/>
      <c r="P99" s="92"/>
      <c r="Q99" s="33"/>
      <c r="R99" s="92"/>
      <c r="S99" s="92"/>
      <c r="T99" s="92">
        <v>3</v>
      </c>
      <c r="U99" s="92">
        <v>6</v>
      </c>
      <c r="V99" s="92">
        <v>3</v>
      </c>
      <c r="W99" s="35" t="s">
        <v>312</v>
      </c>
    </row>
    <row r="100" spans="1:33" ht="16.5" customHeight="1" x14ac:dyDescent="0.25">
      <c r="A100" s="91"/>
      <c r="B100" s="93" t="s">
        <v>62</v>
      </c>
      <c r="C100" s="89">
        <f>SUM(C97:C99)</f>
        <v>27</v>
      </c>
      <c r="D100" s="89">
        <f>SUM(D97:D99)</f>
        <v>810</v>
      </c>
      <c r="E100" s="89"/>
      <c r="F100" s="89"/>
      <c r="G100" s="89"/>
      <c r="H100" s="34"/>
      <c r="I100" s="34"/>
      <c r="J100" s="34"/>
      <c r="K100" s="89"/>
      <c r="L100" s="89"/>
      <c r="M100" s="89"/>
      <c r="N100" s="89"/>
      <c r="O100" s="89"/>
      <c r="P100" s="89"/>
      <c r="Q100" s="89"/>
      <c r="R100" s="89"/>
      <c r="S100" s="89"/>
      <c r="T100" s="89"/>
      <c r="U100" s="89"/>
      <c r="V100" s="89"/>
      <c r="W100" s="91"/>
    </row>
    <row r="101" spans="1:33" s="7" customFormat="1" ht="15" customHeight="1" x14ac:dyDescent="0.25">
      <c r="A101" s="43" t="s">
        <v>129</v>
      </c>
      <c r="B101" s="165" t="s">
        <v>128</v>
      </c>
      <c r="C101" s="165"/>
      <c r="D101" s="165"/>
      <c r="E101" s="165"/>
      <c r="F101" s="165"/>
      <c r="G101" s="165"/>
      <c r="H101" s="165"/>
      <c r="I101" s="165"/>
      <c r="J101" s="165"/>
      <c r="K101" s="165"/>
      <c r="L101" s="165"/>
      <c r="M101" s="165"/>
      <c r="N101" s="165"/>
      <c r="O101" s="165"/>
      <c r="P101" s="165"/>
      <c r="Q101" s="165"/>
      <c r="R101" s="165"/>
      <c r="S101" s="165"/>
      <c r="T101" s="165"/>
      <c r="U101" s="165"/>
      <c r="V101" s="165"/>
      <c r="W101" s="165"/>
    </row>
    <row r="102" spans="1:33" x14ac:dyDescent="0.25">
      <c r="A102" s="40" t="s">
        <v>193</v>
      </c>
      <c r="B102" s="26" t="s">
        <v>192</v>
      </c>
      <c r="C102" s="92">
        <v>2</v>
      </c>
      <c r="D102" s="92"/>
      <c r="E102" s="92"/>
      <c r="F102" s="92"/>
      <c r="G102" s="92"/>
      <c r="H102" s="92"/>
      <c r="I102" s="92"/>
      <c r="J102" s="92"/>
      <c r="K102" s="92"/>
      <c r="L102" s="92"/>
      <c r="M102" s="92"/>
      <c r="N102" s="92"/>
      <c r="O102" s="92"/>
      <c r="P102" s="92"/>
      <c r="Q102" s="92"/>
      <c r="R102" s="92"/>
      <c r="S102" s="92"/>
      <c r="T102" s="92"/>
      <c r="U102" s="92"/>
      <c r="V102" s="92">
        <v>2</v>
      </c>
      <c r="W102" s="92">
        <v>12</v>
      </c>
    </row>
    <row r="103" spans="1:33" x14ac:dyDescent="0.25">
      <c r="A103" s="40" t="s">
        <v>183</v>
      </c>
      <c r="B103" s="26" t="s">
        <v>200</v>
      </c>
      <c r="C103" s="92">
        <v>2</v>
      </c>
      <c r="D103" s="92"/>
      <c r="E103" s="92"/>
      <c r="F103" s="92"/>
      <c r="G103" s="92"/>
      <c r="H103" s="92"/>
      <c r="I103" s="92"/>
      <c r="J103" s="92"/>
      <c r="K103" s="92"/>
      <c r="L103" s="92"/>
      <c r="M103" s="92"/>
      <c r="N103" s="92"/>
      <c r="O103" s="92"/>
      <c r="P103" s="92"/>
      <c r="Q103" s="92"/>
      <c r="R103" s="92"/>
      <c r="S103" s="92"/>
      <c r="T103" s="92"/>
      <c r="U103" s="92"/>
      <c r="V103" s="92">
        <v>2</v>
      </c>
      <c r="W103" s="92">
        <v>12</v>
      </c>
    </row>
    <row r="104" spans="1:33" x14ac:dyDescent="0.25">
      <c r="A104" s="40"/>
      <c r="B104" s="93" t="s">
        <v>62</v>
      </c>
      <c r="C104" s="89">
        <f>SUM(C102:C103)</f>
        <v>4</v>
      </c>
      <c r="D104" s="89"/>
      <c r="E104" s="89"/>
      <c r="F104" s="89"/>
      <c r="G104" s="89"/>
      <c r="H104" s="89"/>
      <c r="I104" s="89"/>
      <c r="J104" s="34"/>
      <c r="K104" s="89"/>
      <c r="L104" s="89"/>
      <c r="M104" s="89"/>
      <c r="N104" s="89">
        <f>SUM(N102:N102)</f>
        <v>0</v>
      </c>
      <c r="O104" s="89"/>
      <c r="P104" s="89"/>
      <c r="Q104" s="89"/>
      <c r="R104" s="89"/>
      <c r="S104" s="89"/>
      <c r="T104" s="89"/>
      <c r="U104" s="89"/>
      <c r="V104" s="89">
        <v>4</v>
      </c>
      <c r="W104" s="91"/>
    </row>
    <row r="105" spans="1:33" s="7" customFormat="1" x14ac:dyDescent="0.25">
      <c r="A105" s="91"/>
      <c r="B105" s="93" t="s">
        <v>66</v>
      </c>
      <c r="C105" s="89">
        <v>300</v>
      </c>
      <c r="D105" s="89">
        <v>9000</v>
      </c>
      <c r="E105" s="89"/>
      <c r="F105" s="89"/>
      <c r="G105" s="89"/>
      <c r="H105" s="89"/>
      <c r="I105" s="89"/>
      <c r="J105" s="34"/>
      <c r="K105" s="89">
        <v>25</v>
      </c>
      <c r="L105" s="89">
        <v>25</v>
      </c>
      <c r="M105" s="89">
        <v>25</v>
      </c>
      <c r="N105" s="89">
        <v>25</v>
      </c>
      <c r="O105" s="89">
        <v>25</v>
      </c>
      <c r="P105" s="89">
        <v>25</v>
      </c>
      <c r="Q105" s="89">
        <v>25</v>
      </c>
      <c r="R105" s="89">
        <v>25</v>
      </c>
      <c r="S105" s="89">
        <v>25</v>
      </c>
      <c r="T105" s="89">
        <v>25</v>
      </c>
      <c r="U105" s="89">
        <v>25</v>
      </c>
      <c r="V105" s="89">
        <v>25</v>
      </c>
      <c r="W105" s="91"/>
    </row>
    <row r="106" spans="1:33" s="7" customFormat="1" ht="17.25" customHeight="1" x14ac:dyDescent="0.25">
      <c r="A106" s="91"/>
      <c r="B106" s="93" t="s">
        <v>65</v>
      </c>
      <c r="C106" s="89"/>
      <c r="D106" s="89"/>
      <c r="E106" s="89"/>
      <c r="F106" s="89"/>
      <c r="G106" s="89"/>
      <c r="H106" s="89"/>
      <c r="I106" s="89"/>
      <c r="J106" s="34"/>
      <c r="K106" s="89">
        <v>7</v>
      </c>
      <c r="L106" s="89">
        <v>7</v>
      </c>
      <c r="M106" s="89">
        <v>7</v>
      </c>
      <c r="N106" s="89">
        <v>7</v>
      </c>
      <c r="O106" s="89">
        <v>7</v>
      </c>
      <c r="P106" s="89">
        <v>7</v>
      </c>
      <c r="Q106" s="89">
        <v>7</v>
      </c>
      <c r="R106" s="89">
        <v>7</v>
      </c>
      <c r="S106" s="89">
        <v>7</v>
      </c>
      <c r="T106" s="89">
        <v>7</v>
      </c>
      <c r="U106" s="89">
        <v>7</v>
      </c>
      <c r="V106" s="89">
        <v>7</v>
      </c>
      <c r="W106" s="91"/>
    </row>
    <row r="107" spans="1:33" s="7" customFormat="1" ht="12.6" customHeight="1" x14ac:dyDescent="0.25">
      <c r="A107" s="10"/>
      <c r="B107" s="44"/>
      <c r="C107" s="45"/>
      <c r="D107" s="45"/>
      <c r="E107" s="45"/>
      <c r="F107" s="45"/>
      <c r="G107" s="45"/>
      <c r="H107" s="45"/>
      <c r="I107" s="45"/>
      <c r="J107" s="45"/>
      <c r="K107" s="45"/>
      <c r="L107" s="45"/>
      <c r="M107" s="45"/>
      <c r="N107" s="45"/>
      <c r="O107" s="45"/>
      <c r="P107" s="45"/>
      <c r="Q107" s="45"/>
      <c r="R107" s="45"/>
      <c r="S107" s="45"/>
      <c r="T107" s="45"/>
      <c r="U107" s="45"/>
      <c r="V107" s="45"/>
      <c r="W107" s="9"/>
    </row>
    <row r="108" spans="1:33" s="14" customFormat="1" ht="18.600000000000001" customHeight="1" x14ac:dyDescent="0.3">
      <c r="A108" s="9"/>
      <c r="B108" s="58" t="s">
        <v>256</v>
      </c>
      <c r="C108" s="59"/>
      <c r="D108" s="59"/>
      <c r="E108" s="59"/>
      <c r="F108" s="59"/>
      <c r="G108" s="59"/>
      <c r="H108" s="59"/>
      <c r="I108" s="59"/>
      <c r="J108" s="59"/>
      <c r="K108" s="59"/>
      <c r="L108" s="59"/>
      <c r="M108" s="59"/>
      <c r="N108" s="59"/>
      <c r="O108" s="59"/>
      <c r="P108" s="59"/>
      <c r="Q108" s="10"/>
      <c r="R108" s="10"/>
      <c r="S108" s="10"/>
      <c r="T108" s="10"/>
      <c r="U108" s="10"/>
      <c r="V108" s="10"/>
      <c r="W108" s="10"/>
      <c r="X108" s="15"/>
      <c r="Y108" s="15"/>
    </row>
    <row r="109" spans="1:33" s="16" customFormat="1" ht="14.4" customHeight="1" x14ac:dyDescent="0.3">
      <c r="A109" s="3"/>
      <c r="B109" s="58" t="s">
        <v>255</v>
      </c>
      <c r="C109" s="59"/>
      <c r="D109" s="59"/>
      <c r="E109" s="59"/>
      <c r="F109" s="59"/>
      <c r="G109" s="59"/>
      <c r="H109" s="59"/>
      <c r="I109" s="59"/>
      <c r="J109" s="59"/>
      <c r="K109" s="59"/>
      <c r="L109" s="59"/>
      <c r="M109" s="59"/>
      <c r="N109" s="59"/>
      <c r="O109" s="59"/>
      <c r="P109" s="59"/>
      <c r="Q109" s="3"/>
      <c r="R109" s="3"/>
      <c r="S109" s="3"/>
      <c r="T109" s="3"/>
      <c r="U109" s="3"/>
      <c r="V109" s="3"/>
      <c r="W109" s="3"/>
    </row>
    <row r="110" spans="1:33" s="16" customFormat="1" ht="15" customHeight="1" x14ac:dyDescent="0.3">
      <c r="A110" s="8"/>
      <c r="B110" s="60" t="s">
        <v>253</v>
      </c>
      <c r="C110" s="61"/>
      <c r="D110" s="62"/>
      <c r="E110" s="63"/>
      <c r="F110" s="63"/>
      <c r="G110" s="63"/>
      <c r="H110" s="63"/>
      <c r="I110" s="63"/>
      <c r="J110" s="63"/>
      <c r="K110" s="63"/>
      <c r="L110" s="63"/>
      <c r="M110" s="63"/>
      <c r="N110" s="83"/>
      <c r="O110" s="63"/>
      <c r="P110" s="63"/>
      <c r="Q110" s="8"/>
      <c r="R110" s="8"/>
      <c r="S110" s="8"/>
      <c r="T110" s="8"/>
      <c r="U110" s="8"/>
      <c r="V110" s="8"/>
      <c r="W110" s="8"/>
    </row>
    <row r="111" spans="1:33" ht="9" customHeight="1" x14ac:dyDescent="0.3">
      <c r="A111" s="8"/>
      <c r="B111" s="60"/>
      <c r="C111" s="61"/>
      <c r="D111" s="62"/>
      <c r="E111" s="63"/>
      <c r="F111" s="63"/>
      <c r="G111" s="63"/>
      <c r="H111" s="63"/>
      <c r="I111" s="63"/>
      <c r="J111" s="63"/>
      <c r="K111" s="63"/>
      <c r="L111" s="63"/>
      <c r="M111" s="63"/>
      <c r="N111" s="83"/>
      <c r="O111" s="63"/>
      <c r="P111" s="63"/>
      <c r="Q111" s="11"/>
      <c r="R111" s="11"/>
      <c r="S111" s="11"/>
      <c r="T111" s="11"/>
      <c r="U111" s="11"/>
      <c r="V111" s="11"/>
      <c r="W111" s="11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</row>
    <row r="112" spans="1:33" ht="17.25" customHeight="1" x14ac:dyDescent="0.3">
      <c r="A112" s="8"/>
      <c r="B112" s="64" t="s">
        <v>267</v>
      </c>
      <c r="C112" s="65"/>
      <c r="D112" s="66"/>
      <c r="E112" s="67"/>
      <c r="F112" s="67"/>
      <c r="G112" s="67"/>
      <c r="H112" s="67"/>
      <c r="I112" s="67"/>
      <c r="J112" s="67"/>
      <c r="K112" s="67"/>
      <c r="L112" s="67"/>
      <c r="M112" s="67"/>
      <c r="N112" s="84"/>
      <c r="O112" s="67"/>
      <c r="P112" s="67"/>
      <c r="Q112" s="11"/>
      <c r="R112" s="11"/>
      <c r="S112" s="11"/>
      <c r="T112" s="11"/>
      <c r="U112" s="11"/>
      <c r="V112" s="11"/>
      <c r="W112" s="11"/>
      <c r="X112" s="13"/>
      <c r="Y112" s="13"/>
    </row>
    <row r="113" spans="1:25" ht="19.2" customHeight="1" x14ac:dyDescent="0.3">
      <c r="A113" s="8"/>
      <c r="B113" s="68" t="s">
        <v>260</v>
      </c>
      <c r="C113" s="69"/>
      <c r="D113" s="70"/>
      <c r="E113" s="71"/>
      <c r="F113" s="71"/>
      <c r="G113" s="46"/>
      <c r="H113" s="71"/>
      <c r="I113" s="46"/>
      <c r="J113" s="71"/>
      <c r="K113" s="71" t="s">
        <v>67</v>
      </c>
      <c r="L113" s="71"/>
      <c r="M113" s="46"/>
      <c r="N113" s="85"/>
      <c r="O113" s="67"/>
      <c r="P113" s="67"/>
      <c r="Q113" s="11"/>
      <c r="R113" s="11"/>
      <c r="S113" s="11"/>
      <c r="T113" s="11"/>
      <c r="U113" s="11"/>
      <c r="V113" s="11"/>
      <c r="W113" s="11"/>
      <c r="X113" s="13"/>
      <c r="Y113" s="13"/>
    </row>
    <row r="114" spans="1:25" ht="17.399999999999999" customHeight="1" x14ac:dyDescent="0.3">
      <c r="A114" s="8"/>
      <c r="B114" s="68" t="s">
        <v>261</v>
      </c>
      <c r="C114" s="69"/>
      <c r="D114" s="70"/>
      <c r="E114" s="71"/>
      <c r="F114" s="71"/>
      <c r="G114" s="46"/>
      <c r="H114" s="71"/>
      <c r="I114" s="46"/>
      <c r="J114" s="71"/>
      <c r="K114" s="71" t="s">
        <v>164</v>
      </c>
      <c r="L114" s="71"/>
      <c r="M114" s="46"/>
      <c r="N114" s="85"/>
      <c r="O114" s="67"/>
      <c r="P114" s="67"/>
      <c r="Q114" s="11"/>
      <c r="R114" s="11"/>
      <c r="S114" s="11"/>
      <c r="T114" s="11"/>
      <c r="U114" s="11"/>
      <c r="V114" s="11"/>
      <c r="W114" s="11"/>
      <c r="X114" s="13"/>
      <c r="Y114" s="13"/>
    </row>
    <row r="115" spans="1:25" ht="16.95" customHeight="1" x14ac:dyDescent="0.3">
      <c r="A115" s="8"/>
      <c r="B115" s="68" t="s">
        <v>268</v>
      </c>
      <c r="C115" s="69"/>
      <c r="D115" s="70"/>
      <c r="E115" s="71"/>
      <c r="F115" s="71"/>
      <c r="G115" s="46"/>
      <c r="H115" s="71"/>
      <c r="I115" s="46"/>
      <c r="J115" s="71"/>
      <c r="K115" s="71" t="s">
        <v>262</v>
      </c>
      <c r="L115" s="71"/>
      <c r="M115" s="46"/>
      <c r="N115" s="85"/>
      <c r="O115" s="67"/>
      <c r="P115" s="67"/>
      <c r="Q115" s="11"/>
      <c r="R115" s="11"/>
      <c r="S115" s="11"/>
      <c r="T115" s="11"/>
      <c r="U115" s="11"/>
      <c r="V115" s="11"/>
      <c r="W115" s="11"/>
      <c r="X115" s="13"/>
      <c r="Y115" s="13"/>
    </row>
    <row r="116" spans="1:25" ht="17.399999999999999" customHeight="1" x14ac:dyDescent="0.3">
      <c r="A116" s="8"/>
      <c r="B116" s="68" t="s">
        <v>269</v>
      </c>
      <c r="C116" s="69"/>
      <c r="D116" s="70"/>
      <c r="E116" s="71"/>
      <c r="F116" s="71"/>
      <c r="G116" s="46"/>
      <c r="H116" s="71"/>
      <c r="I116" s="46"/>
      <c r="J116" s="71"/>
      <c r="K116" s="71" t="s">
        <v>263</v>
      </c>
      <c r="L116" s="71"/>
      <c r="M116" s="46"/>
      <c r="N116" s="85"/>
      <c r="O116" s="67"/>
      <c r="P116" s="67"/>
      <c r="Q116" s="11"/>
      <c r="R116" s="11"/>
      <c r="S116" s="11"/>
      <c r="T116" s="11"/>
      <c r="U116" s="11"/>
      <c r="V116" s="11"/>
      <c r="W116" s="11"/>
      <c r="X116" s="13"/>
      <c r="Y116" s="13"/>
    </row>
    <row r="117" spans="1:25" ht="20.399999999999999" customHeight="1" x14ac:dyDescent="0.3">
      <c r="A117" s="8"/>
      <c r="B117" s="68" t="s">
        <v>270</v>
      </c>
      <c r="C117" s="69"/>
      <c r="D117" s="70"/>
      <c r="E117" s="71"/>
      <c r="F117" s="71"/>
      <c r="G117" s="46"/>
      <c r="H117" s="71"/>
      <c r="I117" s="46"/>
      <c r="J117" s="71"/>
      <c r="K117" s="71" t="s">
        <v>264</v>
      </c>
      <c r="L117" s="71"/>
      <c r="M117" s="46"/>
      <c r="N117" s="85"/>
      <c r="O117" s="67"/>
      <c r="P117" s="67"/>
      <c r="Q117" s="11"/>
      <c r="R117" s="11"/>
      <c r="S117" s="11"/>
      <c r="T117" s="11"/>
      <c r="U117" s="11"/>
      <c r="V117" s="11"/>
      <c r="W117" s="11"/>
      <c r="X117" s="13"/>
      <c r="Y117" s="13"/>
    </row>
    <row r="118" spans="1:25" ht="30" customHeight="1" x14ac:dyDescent="0.3">
      <c r="A118" s="8"/>
      <c r="B118" s="166" t="s">
        <v>271</v>
      </c>
      <c r="C118" s="166"/>
      <c r="D118" s="166"/>
      <c r="E118" s="166"/>
      <c r="F118" s="166"/>
      <c r="G118" s="166"/>
      <c r="H118" s="71"/>
      <c r="I118" s="46"/>
      <c r="J118" s="71"/>
      <c r="K118" s="71" t="s">
        <v>265</v>
      </c>
      <c r="L118" s="71"/>
      <c r="M118" s="46"/>
      <c r="N118" s="85"/>
      <c r="O118" s="67"/>
      <c r="P118" s="67"/>
      <c r="Q118" s="11"/>
      <c r="R118" s="11"/>
      <c r="S118" s="11"/>
      <c r="T118" s="11"/>
      <c r="U118" s="11"/>
      <c r="V118" s="11"/>
      <c r="W118" s="11"/>
      <c r="X118" s="13"/>
      <c r="Y118" s="13"/>
    </row>
    <row r="119" spans="1:25" ht="28.95" customHeight="1" x14ac:dyDescent="0.3">
      <c r="A119" s="8"/>
      <c r="B119" s="166" t="s">
        <v>272</v>
      </c>
      <c r="C119" s="166"/>
      <c r="D119" s="166"/>
      <c r="E119" s="166"/>
      <c r="F119" s="166"/>
      <c r="G119" s="46"/>
      <c r="H119" s="71"/>
      <c r="I119" s="46"/>
      <c r="J119" s="71"/>
      <c r="K119" s="71" t="s">
        <v>266</v>
      </c>
      <c r="L119" s="71"/>
      <c r="M119" s="46"/>
      <c r="N119" s="85"/>
      <c r="O119" s="67"/>
      <c r="P119" s="67"/>
      <c r="Q119" s="11"/>
      <c r="R119" s="11"/>
      <c r="S119" s="11"/>
      <c r="T119" s="11"/>
      <c r="U119" s="11"/>
      <c r="V119" s="11"/>
      <c r="W119" s="11"/>
      <c r="X119" s="13"/>
      <c r="Y119" s="13"/>
    </row>
    <row r="120" spans="1:25" ht="17.25" customHeight="1" x14ac:dyDescent="0.3">
      <c r="A120" s="8"/>
      <c r="B120" s="60"/>
      <c r="C120" s="65"/>
      <c r="D120" s="66"/>
      <c r="E120" s="67"/>
      <c r="F120" s="67"/>
      <c r="G120" s="67"/>
      <c r="H120" s="67"/>
      <c r="I120" s="67"/>
      <c r="J120" s="67"/>
      <c r="K120" s="67"/>
      <c r="L120" s="67"/>
      <c r="M120" s="67"/>
      <c r="N120" s="84"/>
      <c r="O120" s="67"/>
      <c r="P120" s="67"/>
      <c r="Q120" s="11"/>
      <c r="R120" s="11"/>
      <c r="S120" s="11"/>
      <c r="T120" s="11"/>
      <c r="U120" s="11"/>
      <c r="V120" s="11"/>
      <c r="W120" s="11"/>
      <c r="X120" s="13"/>
      <c r="Y120" s="13"/>
    </row>
    <row r="121" spans="1:25" s="7" customFormat="1" ht="13.95" customHeight="1" x14ac:dyDescent="0.25">
      <c r="A121" s="47"/>
      <c r="B121" s="164" t="s">
        <v>286</v>
      </c>
      <c r="C121" s="164"/>
      <c r="D121" s="164"/>
      <c r="E121" s="164"/>
      <c r="F121" s="164"/>
      <c r="G121" s="164"/>
      <c r="H121" s="164"/>
      <c r="I121" s="164"/>
      <c r="J121" s="164"/>
      <c r="K121" s="164"/>
      <c r="M121" s="86" t="s">
        <v>254</v>
      </c>
      <c r="N121" s="87"/>
      <c r="O121" s="86"/>
      <c r="P121" s="47"/>
      <c r="Q121" s="86" t="s">
        <v>259</v>
      </c>
      <c r="R121" s="48"/>
      <c r="S121" s="48"/>
      <c r="T121" s="48"/>
      <c r="U121" s="48"/>
      <c r="V121" s="48"/>
      <c r="W121" s="47"/>
    </row>
    <row r="122" spans="1:25" ht="17.399999999999999" customHeight="1" x14ac:dyDescent="0.25">
      <c r="B122" s="158" t="s">
        <v>273</v>
      </c>
      <c r="C122" s="158"/>
      <c r="D122" s="158"/>
      <c r="E122" s="158"/>
      <c r="F122" s="158"/>
      <c r="G122" s="1"/>
      <c r="H122" s="56"/>
      <c r="I122" s="56" t="s">
        <v>274</v>
      </c>
      <c r="J122" s="56"/>
      <c r="K122" s="56"/>
      <c r="L122" s="1"/>
      <c r="M122" s="56" t="s">
        <v>257</v>
      </c>
      <c r="N122" s="88"/>
      <c r="O122" s="56"/>
      <c r="P122" s="56"/>
      <c r="Q122" s="56" t="s">
        <v>258</v>
      </c>
      <c r="W122" s="3"/>
    </row>
    <row r="123" spans="1:25" s="17" customFormat="1" ht="19.2" customHeight="1" x14ac:dyDescent="0.25">
      <c r="A123" s="4"/>
      <c r="B123" s="72" t="s">
        <v>275</v>
      </c>
      <c r="C123" s="73"/>
      <c r="D123" s="57"/>
      <c r="E123" s="56"/>
      <c r="H123" s="56"/>
      <c r="I123" s="56" t="s">
        <v>276</v>
      </c>
      <c r="J123" s="56"/>
      <c r="K123" s="56"/>
      <c r="M123" s="56" t="s">
        <v>257</v>
      </c>
      <c r="N123" s="88"/>
      <c r="O123" s="56"/>
      <c r="P123" s="56"/>
      <c r="Q123" s="56" t="s">
        <v>258</v>
      </c>
      <c r="R123" s="2"/>
      <c r="S123" s="2"/>
      <c r="T123" s="4"/>
      <c r="U123" s="2"/>
      <c r="V123" s="4"/>
      <c r="W123" s="5"/>
    </row>
    <row r="124" spans="1:25" s="18" customFormat="1" ht="19.95" customHeight="1" x14ac:dyDescent="0.25">
      <c r="A124" s="2"/>
      <c r="B124" s="72" t="s">
        <v>277</v>
      </c>
      <c r="C124" s="73"/>
      <c r="D124" s="57"/>
      <c r="E124" s="56"/>
      <c r="H124" s="56"/>
      <c r="I124" s="56" t="s">
        <v>191</v>
      </c>
      <c r="J124" s="56"/>
      <c r="K124" s="56"/>
      <c r="M124" s="56" t="s">
        <v>257</v>
      </c>
      <c r="N124" s="88"/>
      <c r="O124" s="56"/>
      <c r="P124" s="56"/>
      <c r="Q124" s="56" t="s">
        <v>258</v>
      </c>
      <c r="R124" s="2"/>
      <c r="S124" s="2"/>
      <c r="T124" s="2"/>
      <c r="U124" s="2"/>
      <c r="V124" s="2"/>
      <c r="W124" s="3"/>
    </row>
    <row r="125" spans="1:25" s="18" customFormat="1" ht="21" customHeight="1" x14ac:dyDescent="0.25">
      <c r="A125" s="3"/>
      <c r="B125" s="56" t="s">
        <v>278</v>
      </c>
      <c r="C125" s="56"/>
      <c r="D125" s="56"/>
      <c r="E125" s="56"/>
      <c r="H125" s="56"/>
      <c r="I125" s="56" t="s">
        <v>279</v>
      </c>
      <c r="J125" s="56"/>
      <c r="K125" s="56"/>
      <c r="M125" s="56" t="s">
        <v>257</v>
      </c>
      <c r="N125" s="56"/>
      <c r="O125" s="56"/>
      <c r="P125" s="56"/>
      <c r="Q125" s="56" t="s">
        <v>258</v>
      </c>
      <c r="R125" s="3"/>
      <c r="S125" s="3"/>
      <c r="T125" s="3"/>
      <c r="U125" s="3"/>
      <c r="V125" s="3"/>
      <c r="W125" s="3"/>
    </row>
    <row r="126" spans="1:25" s="18" customFormat="1" ht="21.6" customHeight="1" x14ac:dyDescent="0.25">
      <c r="A126" s="3"/>
      <c r="B126" s="56" t="s">
        <v>280</v>
      </c>
      <c r="C126" s="56"/>
      <c r="D126" s="56"/>
      <c r="E126" s="56"/>
      <c r="H126" s="56"/>
      <c r="I126" s="56" t="s">
        <v>281</v>
      </c>
      <c r="J126" s="56"/>
      <c r="K126" s="56"/>
      <c r="M126" s="56" t="s">
        <v>257</v>
      </c>
      <c r="N126" s="56"/>
      <c r="O126" s="56"/>
      <c r="P126" s="56"/>
      <c r="Q126" s="56" t="s">
        <v>258</v>
      </c>
      <c r="R126" s="3"/>
      <c r="S126" s="3"/>
      <c r="T126" s="3"/>
      <c r="U126" s="3"/>
      <c r="V126" s="3"/>
      <c r="W126" s="3"/>
    </row>
    <row r="127" spans="1:25" s="18" customFormat="1" ht="22.95" customHeight="1" x14ac:dyDescent="0.25">
      <c r="A127" s="3"/>
      <c r="B127" s="56" t="s">
        <v>282</v>
      </c>
      <c r="C127" s="56"/>
      <c r="D127" s="56"/>
      <c r="E127" s="56"/>
      <c r="H127" s="56"/>
      <c r="I127" s="56" t="s">
        <v>283</v>
      </c>
      <c r="J127" s="56"/>
      <c r="K127" s="56"/>
      <c r="M127" s="56" t="s">
        <v>257</v>
      </c>
      <c r="N127" s="56"/>
      <c r="O127" s="56"/>
      <c r="P127" s="56"/>
      <c r="Q127" s="56" t="s">
        <v>258</v>
      </c>
      <c r="R127" s="3"/>
      <c r="S127" s="3"/>
      <c r="T127" s="3"/>
      <c r="U127" s="3"/>
      <c r="V127" s="3"/>
      <c r="W127" s="3"/>
    </row>
    <row r="128" spans="1:25" s="18" customFormat="1" ht="21.6" customHeight="1" x14ac:dyDescent="0.25">
      <c r="B128" s="56" t="s">
        <v>284</v>
      </c>
      <c r="C128" s="56"/>
      <c r="D128" s="56"/>
      <c r="E128" s="56"/>
      <c r="H128" s="56"/>
      <c r="I128" s="56" t="s">
        <v>285</v>
      </c>
      <c r="J128" s="56"/>
      <c r="K128" s="56"/>
      <c r="M128" s="56" t="s">
        <v>257</v>
      </c>
      <c r="N128" s="56"/>
      <c r="O128" s="56"/>
      <c r="P128" s="56"/>
      <c r="Q128" s="56" t="s">
        <v>258</v>
      </c>
      <c r="R128" s="3"/>
      <c r="S128" s="3"/>
      <c r="T128" s="3"/>
      <c r="U128" s="3"/>
      <c r="V128" s="3"/>
      <c r="W128" s="3"/>
    </row>
    <row r="129" spans="9:23" s="1" customFormat="1" x14ac:dyDescent="0.25"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</row>
    <row r="130" spans="9:23" s="1" customFormat="1" x14ac:dyDescent="0.25"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</row>
    <row r="131" spans="9:23" s="1" customFormat="1" x14ac:dyDescent="0.25"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</row>
    <row r="132" spans="9:23" s="1" customFormat="1" x14ac:dyDescent="0.25"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</row>
    <row r="133" spans="9:23" s="1" customFormat="1" x14ac:dyDescent="0.25"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</row>
    <row r="134" spans="9:23" s="1" customFormat="1" x14ac:dyDescent="0.25"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</row>
    <row r="135" spans="9:23" s="1" customFormat="1" x14ac:dyDescent="0.25"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</row>
    <row r="136" spans="9:23" s="1" customFormat="1" x14ac:dyDescent="0.25"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</row>
    <row r="137" spans="9:23" s="1" customFormat="1" x14ac:dyDescent="0.25"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</row>
    <row r="138" spans="9:23" s="1" customFormat="1" x14ac:dyDescent="0.25"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</row>
    <row r="139" spans="9:23" s="1" customFormat="1" x14ac:dyDescent="0.25"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</row>
    <row r="140" spans="9:23" s="1" customFormat="1" x14ac:dyDescent="0.25"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</row>
    <row r="141" spans="9:23" s="1" customFormat="1" x14ac:dyDescent="0.25"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</row>
    <row r="142" spans="9:23" s="1" customFormat="1" x14ac:dyDescent="0.25"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</row>
    <row r="143" spans="9:23" s="1" customFormat="1" x14ac:dyDescent="0.25"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</row>
    <row r="144" spans="9:23" s="1" customFormat="1" x14ac:dyDescent="0.25"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</row>
    <row r="145" spans="23:23" s="1" customFormat="1" x14ac:dyDescent="0.25">
      <c r="W145" s="3"/>
    </row>
    <row r="146" spans="23:23" s="1" customFormat="1" x14ac:dyDescent="0.25">
      <c r="W146" s="3"/>
    </row>
    <row r="147" spans="23:23" s="1" customFormat="1" x14ac:dyDescent="0.25">
      <c r="W147" s="3"/>
    </row>
    <row r="148" spans="23:23" s="1" customFormat="1" x14ac:dyDescent="0.25">
      <c r="W148" s="3"/>
    </row>
    <row r="149" spans="23:23" s="1" customFormat="1" x14ac:dyDescent="0.25">
      <c r="W149" s="3"/>
    </row>
    <row r="150" spans="23:23" s="1" customFormat="1" x14ac:dyDescent="0.25">
      <c r="W150" s="3"/>
    </row>
    <row r="151" spans="23:23" s="1" customFormat="1" x14ac:dyDescent="0.25">
      <c r="W151" s="3"/>
    </row>
    <row r="152" spans="23:23" s="1" customFormat="1" x14ac:dyDescent="0.25">
      <c r="W152" s="3"/>
    </row>
    <row r="153" spans="23:23" s="1" customFormat="1" x14ac:dyDescent="0.25">
      <c r="W153" s="3"/>
    </row>
    <row r="154" spans="23:23" s="1" customFormat="1" x14ac:dyDescent="0.25">
      <c r="W154" s="3"/>
    </row>
    <row r="155" spans="23:23" s="1" customFormat="1" x14ac:dyDescent="0.25">
      <c r="W155" s="3"/>
    </row>
    <row r="156" spans="23:23" s="1" customFormat="1" x14ac:dyDescent="0.25">
      <c r="W156" s="3"/>
    </row>
    <row r="157" spans="23:23" s="1" customFormat="1" x14ac:dyDescent="0.25">
      <c r="W157" s="3"/>
    </row>
    <row r="158" spans="23:23" s="1" customFormat="1" x14ac:dyDescent="0.25">
      <c r="W158" s="3"/>
    </row>
    <row r="159" spans="23:23" s="1" customFormat="1" x14ac:dyDescent="0.25">
      <c r="W159" s="3"/>
    </row>
    <row r="160" spans="23:23" s="1" customFormat="1" x14ac:dyDescent="0.25">
      <c r="W160" s="3"/>
    </row>
    <row r="161" spans="23:23" s="1" customFormat="1" x14ac:dyDescent="0.25">
      <c r="W161" s="3"/>
    </row>
    <row r="162" spans="23:23" s="1" customFormat="1" x14ac:dyDescent="0.25">
      <c r="W162" s="3"/>
    </row>
    <row r="163" spans="23:23" s="1" customFormat="1" x14ac:dyDescent="0.25">
      <c r="W163" s="3"/>
    </row>
    <row r="164" spans="23:23" s="1" customFormat="1" x14ac:dyDescent="0.25">
      <c r="W164" s="3"/>
    </row>
    <row r="165" spans="23:23" s="1" customFormat="1" x14ac:dyDescent="0.25">
      <c r="W165" s="3"/>
    </row>
    <row r="166" spans="23:23" s="1" customFormat="1" x14ac:dyDescent="0.25">
      <c r="W166" s="3"/>
    </row>
    <row r="167" spans="23:23" s="1" customFormat="1" x14ac:dyDescent="0.25">
      <c r="W167" s="3"/>
    </row>
    <row r="168" spans="23:23" s="1" customFormat="1" x14ac:dyDescent="0.25">
      <c r="W168" s="3"/>
    </row>
    <row r="169" spans="23:23" s="1" customFormat="1" x14ac:dyDescent="0.25">
      <c r="W169" s="3"/>
    </row>
    <row r="170" spans="23:23" s="1" customFormat="1" x14ac:dyDescent="0.25">
      <c r="W170" s="3"/>
    </row>
    <row r="171" spans="23:23" s="1" customFormat="1" x14ac:dyDescent="0.25">
      <c r="W171" s="3"/>
    </row>
    <row r="172" spans="23:23" s="1" customFormat="1" x14ac:dyDescent="0.25">
      <c r="W172" s="3"/>
    </row>
    <row r="173" spans="23:23" s="1" customFormat="1" x14ac:dyDescent="0.25">
      <c r="W173" s="3"/>
    </row>
    <row r="174" spans="23:23" s="1" customFormat="1" x14ac:dyDescent="0.25">
      <c r="W174" s="3"/>
    </row>
    <row r="175" spans="23:23" s="1" customFormat="1" x14ac:dyDescent="0.25">
      <c r="W175" s="3"/>
    </row>
    <row r="176" spans="23:23" s="1" customFormat="1" x14ac:dyDescent="0.25">
      <c r="W176" s="3"/>
    </row>
    <row r="177" spans="23:23" s="1" customFormat="1" x14ac:dyDescent="0.25">
      <c r="W177" s="3"/>
    </row>
    <row r="178" spans="23:23" s="1" customFormat="1" x14ac:dyDescent="0.25">
      <c r="W178" s="3"/>
    </row>
    <row r="179" spans="23:23" s="1" customFormat="1" x14ac:dyDescent="0.25">
      <c r="W179" s="3"/>
    </row>
    <row r="180" spans="23:23" s="1" customFormat="1" x14ac:dyDescent="0.25">
      <c r="W180" s="3"/>
    </row>
    <row r="181" spans="23:23" s="1" customFormat="1" x14ac:dyDescent="0.25">
      <c r="W181" s="3"/>
    </row>
    <row r="182" spans="23:23" s="1" customFormat="1" x14ac:dyDescent="0.25">
      <c r="W182" s="3"/>
    </row>
    <row r="183" spans="23:23" s="1" customFormat="1" x14ac:dyDescent="0.25">
      <c r="W183" s="3"/>
    </row>
    <row r="184" spans="23:23" s="1" customFormat="1" x14ac:dyDescent="0.25">
      <c r="W184" s="3"/>
    </row>
    <row r="185" spans="23:23" s="1" customFormat="1" x14ac:dyDescent="0.25">
      <c r="W185" s="3"/>
    </row>
    <row r="186" spans="23:23" s="1" customFormat="1" x14ac:dyDescent="0.25">
      <c r="W186" s="3"/>
    </row>
    <row r="187" spans="23:23" s="1" customFormat="1" x14ac:dyDescent="0.25">
      <c r="W187" s="3"/>
    </row>
    <row r="188" spans="23:23" s="1" customFormat="1" x14ac:dyDescent="0.25">
      <c r="W188" s="3"/>
    </row>
    <row r="189" spans="23:23" s="1" customFormat="1" x14ac:dyDescent="0.25">
      <c r="W189" s="3"/>
    </row>
    <row r="190" spans="23:23" s="1" customFormat="1" x14ac:dyDescent="0.25">
      <c r="W190" s="3"/>
    </row>
    <row r="191" spans="23:23" s="1" customFormat="1" x14ac:dyDescent="0.25">
      <c r="W191" s="3"/>
    </row>
    <row r="192" spans="23:23" s="1" customFormat="1" x14ac:dyDescent="0.25">
      <c r="W192" s="3"/>
    </row>
    <row r="193" spans="23:23" s="1" customFormat="1" x14ac:dyDescent="0.25">
      <c r="W193" s="3"/>
    </row>
    <row r="194" spans="23:23" s="1" customFormat="1" x14ac:dyDescent="0.25">
      <c r="W194" s="3"/>
    </row>
    <row r="195" spans="23:23" s="1" customFormat="1" x14ac:dyDescent="0.25">
      <c r="W195" s="3"/>
    </row>
    <row r="196" spans="23:23" s="1" customFormat="1" x14ac:dyDescent="0.25">
      <c r="W196" s="3"/>
    </row>
    <row r="197" spans="23:23" s="1" customFormat="1" x14ac:dyDescent="0.25">
      <c r="W197" s="3"/>
    </row>
    <row r="198" spans="23:23" s="1" customFormat="1" x14ac:dyDescent="0.25">
      <c r="W198" s="3"/>
    </row>
    <row r="199" spans="23:23" s="1" customFormat="1" x14ac:dyDescent="0.25">
      <c r="W199" s="3"/>
    </row>
    <row r="200" spans="23:23" s="1" customFormat="1" x14ac:dyDescent="0.25">
      <c r="W200" s="3"/>
    </row>
    <row r="201" spans="23:23" s="1" customFormat="1" x14ac:dyDescent="0.25">
      <c r="W201" s="3"/>
    </row>
    <row r="202" spans="23:23" s="1" customFormat="1" x14ac:dyDescent="0.25">
      <c r="W202" s="3"/>
    </row>
    <row r="203" spans="23:23" s="1" customFormat="1" x14ac:dyDescent="0.25">
      <c r="W203" s="3"/>
    </row>
    <row r="204" spans="23:23" s="1" customFormat="1" x14ac:dyDescent="0.25">
      <c r="W204" s="3"/>
    </row>
    <row r="205" spans="23:23" s="1" customFormat="1" x14ac:dyDescent="0.25">
      <c r="W205" s="3"/>
    </row>
    <row r="206" spans="23:23" s="1" customFormat="1" x14ac:dyDescent="0.25">
      <c r="W206" s="3"/>
    </row>
    <row r="207" spans="23:23" s="1" customFormat="1" x14ac:dyDescent="0.25">
      <c r="W207" s="3"/>
    </row>
    <row r="208" spans="23:23" s="1" customFormat="1" x14ac:dyDescent="0.25">
      <c r="W208" s="3"/>
    </row>
    <row r="209" spans="23:23" s="1" customFormat="1" x14ac:dyDescent="0.25">
      <c r="W209" s="3"/>
    </row>
    <row r="210" spans="23:23" s="1" customFormat="1" x14ac:dyDescent="0.25">
      <c r="W210" s="3"/>
    </row>
    <row r="211" spans="23:23" s="1" customFormat="1" x14ac:dyDescent="0.25">
      <c r="W211" s="3"/>
    </row>
    <row r="212" spans="23:23" s="1" customFormat="1" x14ac:dyDescent="0.25">
      <c r="W212" s="3"/>
    </row>
    <row r="213" spans="23:23" s="1" customFormat="1" x14ac:dyDescent="0.25">
      <c r="W213" s="3"/>
    </row>
    <row r="214" spans="23:23" s="1" customFormat="1" x14ac:dyDescent="0.25">
      <c r="W214" s="3"/>
    </row>
    <row r="215" spans="23:23" s="1" customFormat="1" x14ac:dyDescent="0.25">
      <c r="W215" s="3"/>
    </row>
    <row r="216" spans="23:23" s="1" customFormat="1" x14ac:dyDescent="0.25">
      <c r="W216" s="3"/>
    </row>
    <row r="217" spans="23:23" s="1" customFormat="1" x14ac:dyDescent="0.25">
      <c r="W217" s="3"/>
    </row>
    <row r="218" spans="23:23" s="1" customFormat="1" x14ac:dyDescent="0.25">
      <c r="W218" s="3"/>
    </row>
    <row r="219" spans="23:23" s="1" customFormat="1" x14ac:dyDescent="0.25">
      <c r="W219" s="3"/>
    </row>
    <row r="220" spans="23:23" s="1" customFormat="1" x14ac:dyDescent="0.25">
      <c r="W220" s="3"/>
    </row>
    <row r="221" spans="23:23" s="1" customFormat="1" x14ac:dyDescent="0.25">
      <c r="W221" s="3"/>
    </row>
    <row r="222" spans="23:23" s="1" customFormat="1" x14ac:dyDescent="0.25">
      <c r="W222" s="3"/>
    </row>
    <row r="223" spans="23:23" s="1" customFormat="1" x14ac:dyDescent="0.25">
      <c r="W223" s="3"/>
    </row>
    <row r="224" spans="23:23" s="1" customFormat="1" x14ac:dyDescent="0.25">
      <c r="W224" s="3"/>
    </row>
    <row r="225" spans="23:23" s="1" customFormat="1" x14ac:dyDescent="0.25">
      <c r="W225" s="3"/>
    </row>
    <row r="226" spans="23:23" s="1" customFormat="1" x14ac:dyDescent="0.25">
      <c r="W226" s="3"/>
    </row>
    <row r="227" spans="23:23" s="1" customFormat="1" x14ac:dyDescent="0.25">
      <c r="W227" s="3"/>
    </row>
    <row r="228" spans="23:23" s="1" customFormat="1" x14ac:dyDescent="0.25">
      <c r="W228" s="3"/>
    </row>
    <row r="229" spans="23:23" s="1" customFormat="1" x14ac:dyDescent="0.25">
      <c r="W229" s="3"/>
    </row>
    <row r="230" spans="23:23" s="1" customFormat="1" x14ac:dyDescent="0.25">
      <c r="W230" s="3"/>
    </row>
    <row r="231" spans="23:23" s="1" customFormat="1" x14ac:dyDescent="0.25">
      <c r="W231" s="3"/>
    </row>
    <row r="232" spans="23:23" s="1" customFormat="1" x14ac:dyDescent="0.25">
      <c r="W232" s="3"/>
    </row>
    <row r="233" spans="23:23" s="1" customFormat="1" x14ac:dyDescent="0.25">
      <c r="W233" s="3"/>
    </row>
    <row r="234" spans="23:23" s="1" customFormat="1" x14ac:dyDescent="0.25">
      <c r="W234" s="3"/>
    </row>
    <row r="235" spans="23:23" s="1" customFormat="1" x14ac:dyDescent="0.25">
      <c r="W235" s="3"/>
    </row>
    <row r="236" spans="23:23" s="1" customFormat="1" x14ac:dyDescent="0.25">
      <c r="W236" s="3"/>
    </row>
    <row r="237" spans="23:23" s="1" customFormat="1" x14ac:dyDescent="0.25">
      <c r="W237" s="3"/>
    </row>
    <row r="238" spans="23:23" s="1" customFormat="1" x14ac:dyDescent="0.25">
      <c r="W238" s="3"/>
    </row>
    <row r="239" spans="23:23" s="1" customFormat="1" x14ac:dyDescent="0.25">
      <c r="W239" s="3"/>
    </row>
    <row r="240" spans="23:23" s="1" customFormat="1" x14ac:dyDescent="0.25">
      <c r="W240" s="3"/>
    </row>
    <row r="241" spans="23:23" s="1" customFormat="1" x14ac:dyDescent="0.25">
      <c r="W241" s="3"/>
    </row>
    <row r="242" spans="23:23" s="1" customFormat="1" x14ac:dyDescent="0.25">
      <c r="W242" s="3"/>
    </row>
    <row r="243" spans="23:23" s="1" customFormat="1" x14ac:dyDescent="0.25">
      <c r="W243" s="3"/>
    </row>
    <row r="244" spans="23:23" s="1" customFormat="1" x14ac:dyDescent="0.25">
      <c r="W244" s="3"/>
    </row>
    <row r="245" spans="23:23" s="1" customFormat="1" x14ac:dyDescent="0.25">
      <c r="W245" s="3"/>
    </row>
    <row r="246" spans="23:23" s="1" customFormat="1" x14ac:dyDescent="0.25">
      <c r="W246" s="3"/>
    </row>
    <row r="247" spans="23:23" s="1" customFormat="1" x14ac:dyDescent="0.25">
      <c r="W247" s="3"/>
    </row>
    <row r="248" spans="23:23" s="1" customFormat="1" x14ac:dyDescent="0.25">
      <c r="W248" s="3"/>
    </row>
    <row r="249" spans="23:23" s="1" customFormat="1" x14ac:dyDescent="0.25">
      <c r="W249" s="3"/>
    </row>
    <row r="250" spans="23:23" s="1" customFormat="1" x14ac:dyDescent="0.25">
      <c r="W250" s="3"/>
    </row>
    <row r="251" spans="23:23" s="1" customFormat="1" x14ac:dyDescent="0.25">
      <c r="W251" s="3"/>
    </row>
    <row r="252" spans="23:23" s="1" customFormat="1" x14ac:dyDescent="0.25">
      <c r="W252" s="3"/>
    </row>
    <row r="253" spans="23:23" s="1" customFormat="1" x14ac:dyDescent="0.25">
      <c r="W253" s="3"/>
    </row>
    <row r="254" spans="23:23" s="1" customFormat="1" x14ac:dyDescent="0.25">
      <c r="W254" s="3"/>
    </row>
  </sheetData>
  <mergeCells count="22">
    <mergeCell ref="B122:F122"/>
    <mergeCell ref="S9:V9"/>
    <mergeCell ref="W9:W11"/>
    <mergeCell ref="K11:V11"/>
    <mergeCell ref="A12:W12"/>
    <mergeCell ref="A27:W27"/>
    <mergeCell ref="A38:W38"/>
    <mergeCell ref="A8:A10"/>
    <mergeCell ref="B8:B10"/>
    <mergeCell ref="C8:J8"/>
    <mergeCell ref="K8:V8"/>
    <mergeCell ref="C9:D9"/>
    <mergeCell ref="E9:J9"/>
    <mergeCell ref="K9:L9"/>
    <mergeCell ref="M9:N9"/>
    <mergeCell ref="B121:K121"/>
    <mergeCell ref="O9:P9"/>
    <mergeCell ref="B96:W96"/>
    <mergeCell ref="B101:W101"/>
    <mergeCell ref="B118:G118"/>
    <mergeCell ref="B119:F119"/>
    <mergeCell ref="Q9:R9"/>
  </mergeCells>
  <printOptions horizontalCentered="1"/>
  <pageMargins left="0.59055118110236227" right="0.19685039370078741" top="0.78740157480314965" bottom="0.39370078740157483" header="0" footer="0"/>
  <pageSetup paperSize="9" scale="9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J33"/>
  <sheetViews>
    <sheetView topLeftCell="A7" zoomScale="130" zoomScaleNormal="130" workbookViewId="0">
      <selection activeCell="AR23" sqref="AR23"/>
    </sheetView>
  </sheetViews>
  <sheetFormatPr defaultColWidth="9.109375" defaultRowHeight="15" customHeight="1" x14ac:dyDescent="0.25"/>
  <cols>
    <col min="1" max="1" width="2" style="96" customWidth="1"/>
    <col min="2" max="2" width="2.6640625" style="96" customWidth="1"/>
    <col min="3" max="11" width="2" style="96" customWidth="1"/>
    <col min="12" max="12" width="1.88671875" style="96" customWidth="1"/>
    <col min="13" max="16" width="2" style="96" customWidth="1"/>
    <col min="17" max="17" width="2.109375" style="96" customWidth="1"/>
    <col min="18" max="37" width="2" style="96" customWidth="1"/>
    <col min="38" max="39" width="2.44140625" style="96" customWidth="1"/>
    <col min="40" max="40" width="2" style="96" customWidth="1"/>
    <col min="41" max="41" width="3.44140625" style="96" customWidth="1"/>
    <col min="42" max="42" width="2.33203125" style="96" customWidth="1"/>
    <col min="43" max="54" width="2" style="96" customWidth="1"/>
    <col min="55" max="55" width="2.44140625" style="96" customWidth="1"/>
    <col min="56" max="56" width="1.6640625" style="96" customWidth="1"/>
    <col min="57" max="57" width="2" style="96" customWidth="1"/>
    <col min="58" max="58" width="2.6640625" style="96" customWidth="1"/>
    <col min="59" max="59" width="1.88671875" style="96" customWidth="1"/>
    <col min="60" max="60" width="1.5546875" style="96" customWidth="1"/>
    <col min="61" max="61" width="2.109375" style="96" customWidth="1"/>
    <col min="62" max="62" width="1.44140625" style="96" customWidth="1"/>
    <col min="63" max="16384" width="9.109375" style="96"/>
  </cols>
  <sheetData>
    <row r="2" spans="1:62" ht="15" customHeight="1" x14ac:dyDescent="0.25">
      <c r="B2" s="142"/>
      <c r="C2" s="142"/>
      <c r="D2" s="148" t="s">
        <v>202</v>
      </c>
      <c r="E2" s="142"/>
      <c r="F2" s="142"/>
      <c r="G2" s="142"/>
      <c r="H2" s="142"/>
      <c r="I2" s="142"/>
      <c r="J2" s="142"/>
      <c r="K2" s="142"/>
      <c r="L2" s="142"/>
      <c r="M2" s="142"/>
      <c r="N2" s="146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42"/>
      <c r="AC2" s="142"/>
      <c r="AD2" s="142"/>
      <c r="AE2" s="142"/>
      <c r="AF2" s="142"/>
      <c r="AG2" s="142"/>
      <c r="AH2" s="142"/>
      <c r="AI2" s="142"/>
      <c r="AJ2" s="142"/>
      <c r="AK2" s="142"/>
      <c r="AL2" s="142"/>
      <c r="AM2" s="142"/>
      <c r="AN2" s="142"/>
      <c r="AO2" s="142"/>
      <c r="AP2" s="148"/>
      <c r="AQ2" s="142"/>
      <c r="AR2" s="150"/>
      <c r="AS2" s="148"/>
      <c r="AT2" s="142"/>
      <c r="AU2" s="142"/>
      <c r="AV2" s="142"/>
      <c r="AW2" s="142"/>
      <c r="AX2" s="142"/>
      <c r="AY2" s="142"/>
      <c r="AZ2" s="142"/>
      <c r="BA2" s="142"/>
      <c r="BB2" s="142"/>
      <c r="BC2" s="142"/>
      <c r="BD2" s="146"/>
      <c r="BE2" s="142"/>
      <c r="BF2" s="142"/>
      <c r="BG2" s="142"/>
      <c r="BH2" s="142"/>
      <c r="BI2" s="142"/>
    </row>
    <row r="3" spans="1:62" ht="15" customHeight="1" x14ac:dyDescent="0.25">
      <c r="B3" s="124" t="s">
        <v>203</v>
      </c>
      <c r="C3" s="142"/>
      <c r="D3" s="124"/>
      <c r="E3" s="142"/>
      <c r="F3" s="142"/>
      <c r="G3" s="142"/>
      <c r="H3" s="124"/>
      <c r="I3" s="124"/>
      <c r="J3" s="142"/>
      <c r="K3" s="142"/>
      <c r="L3" s="142"/>
      <c r="M3" s="142"/>
      <c r="N3" s="146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  <c r="AA3" s="142"/>
      <c r="AB3" s="142"/>
      <c r="AC3" s="142"/>
      <c r="AD3" s="142"/>
      <c r="AE3" s="142"/>
      <c r="AF3" s="142"/>
      <c r="AG3" s="142"/>
      <c r="AH3" s="142"/>
      <c r="AI3" s="142"/>
      <c r="AJ3" s="142"/>
      <c r="AK3" s="142"/>
      <c r="AL3" s="142"/>
      <c r="AM3" s="142"/>
      <c r="AN3" s="142"/>
      <c r="AO3" s="142"/>
      <c r="AP3" s="124"/>
      <c r="AQ3" s="124"/>
      <c r="AR3" s="142"/>
      <c r="AS3" s="124"/>
      <c r="AT3" s="142"/>
      <c r="AU3" s="142"/>
      <c r="AV3" s="142"/>
      <c r="AW3" s="124"/>
      <c r="AX3" s="124"/>
      <c r="AY3" s="142"/>
      <c r="AZ3" s="142"/>
      <c r="BA3" s="142"/>
      <c r="BB3" s="142"/>
      <c r="BC3" s="142"/>
      <c r="BD3" s="146"/>
      <c r="BE3" s="142"/>
      <c r="BF3" s="142"/>
      <c r="BG3" s="142"/>
      <c r="BH3" s="142"/>
      <c r="BI3" s="142"/>
    </row>
    <row r="4" spans="1:62" ht="13.5" customHeight="1" x14ac:dyDescent="0.3">
      <c r="B4" s="142" t="s">
        <v>204</v>
      </c>
      <c r="C4" s="124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6"/>
      <c r="O4" s="142"/>
      <c r="P4" s="142"/>
      <c r="Q4" s="147"/>
      <c r="R4" s="147"/>
      <c r="S4" s="147"/>
      <c r="T4" s="147"/>
      <c r="U4" s="147"/>
      <c r="V4" s="148"/>
      <c r="W4" s="148"/>
      <c r="X4" s="148"/>
      <c r="Y4" s="148"/>
      <c r="Z4" s="148"/>
      <c r="AA4" s="148"/>
      <c r="AB4" s="148"/>
      <c r="AC4" s="148"/>
      <c r="AD4" s="148"/>
      <c r="AE4" s="148"/>
      <c r="AF4" s="149"/>
      <c r="AG4" s="149"/>
      <c r="AH4" s="148"/>
      <c r="AI4" s="142"/>
      <c r="AJ4" s="142"/>
      <c r="AK4" s="144"/>
      <c r="AL4" s="145"/>
      <c r="AM4" s="144"/>
      <c r="AN4" s="142"/>
      <c r="AO4" s="142"/>
      <c r="AP4" s="144"/>
      <c r="AQ4" s="142"/>
      <c r="AR4" s="124"/>
      <c r="AS4" s="142"/>
      <c r="AT4" s="142"/>
      <c r="AU4" s="142"/>
      <c r="AV4" s="142"/>
      <c r="AW4" s="142"/>
      <c r="AX4" s="142"/>
      <c r="AY4" s="142"/>
      <c r="AZ4" s="142"/>
      <c r="BA4" s="142"/>
      <c r="BB4" s="142"/>
      <c r="BC4" s="142"/>
      <c r="BD4" s="146"/>
      <c r="BE4" s="142"/>
      <c r="BF4" s="142"/>
      <c r="BG4" s="142"/>
      <c r="BH4" s="142"/>
      <c r="BI4" s="142"/>
    </row>
    <row r="5" spans="1:62" ht="13.5" customHeight="1" x14ac:dyDescent="0.25">
      <c r="B5" s="144" t="s">
        <v>332</v>
      </c>
      <c r="C5" s="124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6"/>
      <c r="O5" s="142"/>
      <c r="P5" s="142"/>
      <c r="Q5" s="143"/>
      <c r="R5" s="143"/>
      <c r="S5" s="143"/>
      <c r="T5" s="143"/>
      <c r="U5" s="143"/>
      <c r="V5" s="124"/>
      <c r="W5" s="124"/>
      <c r="X5" s="124"/>
      <c r="Y5" s="124"/>
      <c r="Z5" s="124"/>
      <c r="AA5" s="124"/>
      <c r="AB5" s="124"/>
      <c r="AC5" s="142"/>
      <c r="AD5" s="142"/>
      <c r="AE5" s="142"/>
      <c r="AF5" s="145"/>
      <c r="AG5" s="144"/>
      <c r="AH5" s="142"/>
      <c r="AI5" s="142"/>
      <c r="AJ5" s="142"/>
      <c r="AK5" s="144"/>
      <c r="AL5" s="145"/>
      <c r="AM5" s="144"/>
      <c r="AN5" s="142"/>
      <c r="AO5" s="144"/>
      <c r="AP5" s="179"/>
      <c r="AQ5" s="179"/>
      <c r="AR5" s="179"/>
      <c r="AS5" s="179"/>
      <c r="AT5" s="179"/>
      <c r="AU5" s="179"/>
      <c r="AV5" s="179"/>
      <c r="AW5" s="179"/>
      <c r="AX5" s="179"/>
      <c r="AY5" s="179"/>
      <c r="AZ5" s="179"/>
      <c r="BA5" s="179"/>
      <c r="BB5" s="179"/>
      <c r="BC5" s="179"/>
      <c r="BD5" s="179"/>
      <c r="BE5" s="179"/>
      <c r="BF5" s="179"/>
      <c r="BG5" s="179"/>
      <c r="BH5" s="142"/>
      <c r="BI5" s="142"/>
    </row>
    <row r="6" spans="1:62" ht="11.25" customHeight="1" x14ac:dyDescent="0.35">
      <c r="A6" s="136"/>
      <c r="B6" s="135"/>
      <c r="M6" s="141"/>
      <c r="P6" s="140"/>
      <c r="Q6" s="140"/>
      <c r="R6" s="140"/>
      <c r="S6" s="140"/>
      <c r="T6" s="140"/>
      <c r="U6" s="140"/>
      <c r="V6" s="135"/>
      <c r="W6" s="135"/>
      <c r="X6" s="135"/>
      <c r="Y6" s="135"/>
      <c r="Z6" s="135"/>
      <c r="AA6" s="135"/>
      <c r="AB6" s="135"/>
      <c r="AF6" s="138"/>
      <c r="AG6" s="139"/>
      <c r="AK6" s="136"/>
      <c r="AL6" s="138"/>
      <c r="AM6" s="136"/>
      <c r="AO6" s="136"/>
      <c r="AP6" s="136"/>
      <c r="AQ6" s="136"/>
      <c r="AR6" s="136"/>
      <c r="AS6" s="136"/>
      <c r="AT6" s="137"/>
      <c r="AU6" s="136"/>
      <c r="AV6" s="136"/>
      <c r="AY6" s="136"/>
      <c r="AZ6" s="135"/>
    </row>
    <row r="7" spans="1:62" ht="15" customHeight="1" x14ac:dyDescent="0.35">
      <c r="A7" s="136"/>
      <c r="B7" s="135"/>
      <c r="E7" s="180" t="s">
        <v>205</v>
      </c>
      <c r="F7" s="180"/>
      <c r="G7" s="180"/>
      <c r="H7" s="180"/>
      <c r="I7" s="180"/>
      <c r="J7" s="180"/>
      <c r="K7" s="180"/>
      <c r="L7" s="180"/>
      <c r="M7" s="180"/>
      <c r="N7" s="180"/>
      <c r="O7" s="180"/>
      <c r="P7" s="180"/>
      <c r="Q7" s="180"/>
      <c r="R7" s="180"/>
      <c r="S7" s="180"/>
      <c r="T7" s="180"/>
      <c r="U7" s="180"/>
      <c r="V7" s="180"/>
      <c r="W7" s="180"/>
      <c r="X7" s="180"/>
      <c r="Y7" s="180"/>
      <c r="Z7" s="180"/>
      <c r="AA7" s="180"/>
      <c r="AB7" s="180"/>
      <c r="AC7" s="180"/>
      <c r="AD7" s="180"/>
      <c r="AE7" s="180"/>
      <c r="AF7" s="180"/>
      <c r="AG7" s="180"/>
      <c r="AH7" s="180"/>
      <c r="AI7" s="180"/>
      <c r="AJ7" s="180"/>
      <c r="AK7" s="180"/>
      <c r="AL7" s="180"/>
      <c r="AM7" s="180"/>
      <c r="AN7" s="180"/>
      <c r="AO7" s="180"/>
      <c r="AP7" s="180"/>
      <c r="AQ7" s="180"/>
      <c r="AR7" s="180"/>
      <c r="AS7" s="180"/>
      <c r="AT7" s="180"/>
      <c r="AU7" s="180"/>
      <c r="AV7" s="180"/>
      <c r="AW7" s="180"/>
      <c r="AX7" s="180"/>
      <c r="AY7" s="180"/>
      <c r="AZ7" s="180"/>
      <c r="BA7" s="180"/>
      <c r="BB7" s="180"/>
      <c r="BC7" s="180"/>
      <c r="BD7" s="180"/>
    </row>
    <row r="8" spans="1:62" s="129" customFormat="1" ht="15" customHeight="1" x14ac:dyDescent="0.35">
      <c r="A8" s="130"/>
      <c r="B8" s="132"/>
      <c r="C8" s="134"/>
      <c r="D8" s="134"/>
      <c r="E8" s="134"/>
      <c r="F8" s="134"/>
      <c r="G8" s="181" t="s">
        <v>206</v>
      </c>
      <c r="H8" s="181"/>
      <c r="I8" s="181"/>
      <c r="J8" s="181"/>
      <c r="K8" s="181"/>
      <c r="L8" s="181"/>
      <c r="M8" s="181"/>
      <c r="N8" s="181"/>
      <c r="O8" s="181"/>
      <c r="P8" s="181"/>
      <c r="Q8" s="181"/>
      <c r="R8" s="181"/>
      <c r="S8" s="181"/>
      <c r="T8" s="181"/>
      <c r="U8" s="181"/>
      <c r="V8" s="181"/>
      <c r="W8" s="181"/>
      <c r="X8" s="181"/>
      <c r="Y8" s="181"/>
      <c r="Z8" s="181"/>
      <c r="AA8" s="181"/>
      <c r="AB8" s="181"/>
      <c r="AC8" s="181"/>
      <c r="AD8" s="181"/>
      <c r="AE8" s="181"/>
      <c r="AF8" s="181"/>
      <c r="AG8" s="181"/>
      <c r="AH8" s="181"/>
      <c r="AI8" s="181"/>
      <c r="AJ8" s="181"/>
      <c r="AK8" s="181"/>
      <c r="AL8" s="181"/>
      <c r="AM8" s="181"/>
      <c r="AN8" s="181"/>
      <c r="AO8" s="181"/>
      <c r="AP8" s="181"/>
      <c r="AQ8" s="181"/>
      <c r="AR8" s="181"/>
      <c r="AS8" s="181"/>
      <c r="AT8" s="181"/>
      <c r="AU8" s="181"/>
      <c r="AV8" s="181"/>
      <c r="AW8" s="181"/>
      <c r="AX8" s="133"/>
      <c r="AY8" s="133"/>
      <c r="AZ8" s="133"/>
      <c r="BA8" s="132"/>
      <c r="BB8" s="132"/>
      <c r="BC8" s="132"/>
      <c r="BD8" s="132"/>
      <c r="BE8" s="132"/>
      <c r="BF8" s="132"/>
      <c r="BG8" s="132"/>
      <c r="BH8" s="131"/>
      <c r="BI8" s="131"/>
    </row>
    <row r="9" spans="1:62" ht="18" customHeight="1" x14ac:dyDescent="0.35">
      <c r="A9" s="124"/>
      <c r="B9" s="123"/>
      <c r="C9" s="122"/>
      <c r="D9" s="122"/>
      <c r="E9" s="122"/>
      <c r="F9" s="122"/>
      <c r="G9" s="182" t="s">
        <v>201</v>
      </c>
      <c r="H9" s="182"/>
      <c r="I9" s="182"/>
      <c r="J9" s="182"/>
      <c r="K9" s="182"/>
      <c r="L9" s="182"/>
      <c r="M9" s="182"/>
      <c r="N9" s="182"/>
      <c r="O9" s="182"/>
      <c r="P9" s="182"/>
      <c r="Q9" s="182"/>
      <c r="R9" s="182"/>
      <c r="S9" s="182"/>
      <c r="T9" s="182"/>
      <c r="U9" s="182"/>
      <c r="V9" s="182"/>
      <c r="W9" s="182"/>
      <c r="X9" s="182"/>
      <c r="Y9" s="182"/>
      <c r="Z9" s="182"/>
      <c r="AA9" s="182"/>
      <c r="AB9" s="182"/>
      <c r="AC9" s="182"/>
      <c r="AD9" s="182"/>
      <c r="AE9" s="182"/>
      <c r="AF9" s="182"/>
      <c r="AG9" s="182"/>
      <c r="AH9" s="182"/>
      <c r="AI9" s="182"/>
      <c r="AJ9" s="182"/>
      <c r="AK9" s="182"/>
      <c r="AL9" s="182"/>
      <c r="AM9" s="182"/>
      <c r="AN9" s="182"/>
      <c r="AO9" s="182"/>
      <c r="AP9" s="182"/>
      <c r="AQ9" s="182"/>
      <c r="AR9" s="182"/>
      <c r="AS9" s="182"/>
      <c r="AT9" s="182"/>
      <c r="AU9" s="182"/>
      <c r="AV9" s="182"/>
      <c r="AW9" s="182"/>
      <c r="AX9" s="125"/>
      <c r="AY9" s="125"/>
      <c r="AZ9" s="125"/>
      <c r="BA9" s="124"/>
      <c r="BB9" s="124"/>
      <c r="BC9" s="124"/>
      <c r="BD9" s="124"/>
      <c r="BE9" s="124"/>
      <c r="BF9" s="124"/>
      <c r="BG9" s="124"/>
      <c r="BH9" s="124"/>
      <c r="BI9" s="124"/>
    </row>
    <row r="10" spans="1:62" ht="27" customHeight="1" x14ac:dyDescent="0.4">
      <c r="A10" s="124"/>
      <c r="B10" s="123"/>
      <c r="C10" s="122"/>
      <c r="D10" s="122"/>
      <c r="E10" s="122"/>
      <c r="F10" s="122"/>
      <c r="G10" s="153"/>
      <c r="H10" s="153"/>
      <c r="I10" s="153"/>
      <c r="J10" s="153"/>
      <c r="K10" s="153"/>
      <c r="L10" s="153"/>
      <c r="M10" s="153"/>
      <c r="N10" s="153"/>
      <c r="O10" s="153"/>
      <c r="P10" s="153"/>
      <c r="U10" s="153"/>
      <c r="V10" s="153"/>
      <c r="W10" s="128" t="s">
        <v>246</v>
      </c>
      <c r="X10" s="153"/>
      <c r="Y10" s="153"/>
      <c r="Z10" s="153"/>
      <c r="AA10" s="153"/>
      <c r="AB10" s="153"/>
      <c r="AC10" s="153"/>
      <c r="AD10" s="153"/>
      <c r="AE10" s="153"/>
      <c r="AF10" s="153"/>
      <c r="AG10" s="153"/>
      <c r="AH10" s="153"/>
      <c r="AI10" s="153"/>
      <c r="AJ10" s="153"/>
      <c r="AK10" s="153"/>
      <c r="AL10" s="153"/>
      <c r="AM10" s="153"/>
      <c r="AN10" s="153"/>
      <c r="AO10" s="153"/>
      <c r="AP10" s="153"/>
      <c r="AQ10" s="153"/>
      <c r="AR10" s="153"/>
      <c r="AS10" s="153"/>
      <c r="AT10" s="153"/>
      <c r="AU10" s="153"/>
      <c r="AV10" s="153"/>
      <c r="AW10" s="153"/>
      <c r="AX10" s="125"/>
      <c r="AY10" s="125"/>
      <c r="AZ10" s="125"/>
      <c r="BA10" s="124"/>
      <c r="BB10" s="124"/>
      <c r="BC10" s="124"/>
      <c r="BD10" s="124"/>
      <c r="BE10" s="124"/>
      <c r="BF10" s="124"/>
      <c r="BG10" s="124"/>
      <c r="BH10" s="124"/>
      <c r="BI10" s="124"/>
    </row>
    <row r="11" spans="1:62" ht="15.75" customHeight="1" x14ac:dyDescent="0.4">
      <c r="A11" s="124"/>
      <c r="B11" s="123"/>
      <c r="C11" s="122"/>
      <c r="D11" s="122"/>
      <c r="E11" s="122"/>
      <c r="F11" s="122"/>
      <c r="G11" s="153"/>
      <c r="H11" s="153"/>
      <c r="I11" s="153"/>
      <c r="J11" s="153"/>
      <c r="K11" s="153"/>
      <c r="L11" s="153"/>
      <c r="M11" s="153"/>
      <c r="N11" s="153"/>
      <c r="O11" s="153"/>
      <c r="P11" s="153"/>
      <c r="Q11" s="127"/>
      <c r="T11" s="153"/>
      <c r="U11" s="153"/>
      <c r="V11" s="153"/>
      <c r="W11" s="153"/>
      <c r="X11" s="117"/>
      <c r="Y11" s="126"/>
      <c r="Z11" s="126"/>
      <c r="AA11" s="126"/>
      <c r="AB11" s="126"/>
      <c r="AC11" s="126"/>
      <c r="AD11" s="126"/>
      <c r="AE11" s="126"/>
      <c r="AF11" s="126"/>
      <c r="AG11" s="126"/>
      <c r="AH11" s="126"/>
      <c r="AI11" s="126"/>
      <c r="AJ11" s="126"/>
      <c r="AK11" s="153"/>
      <c r="AL11" s="153"/>
      <c r="AM11" s="153"/>
      <c r="AN11" s="153"/>
      <c r="AO11" s="153"/>
      <c r="AP11" s="153"/>
      <c r="AQ11" s="153"/>
      <c r="AR11" s="153"/>
      <c r="AS11" s="153"/>
      <c r="AT11" s="153"/>
      <c r="AU11" s="153"/>
      <c r="AV11" s="153"/>
      <c r="AW11" s="153"/>
      <c r="AX11" s="125"/>
      <c r="AY11" s="125"/>
      <c r="AZ11" s="125"/>
      <c r="BA11" s="124"/>
      <c r="BB11" s="124"/>
      <c r="BC11" s="124"/>
      <c r="BD11" s="124"/>
      <c r="BE11" s="124"/>
      <c r="BF11" s="124"/>
      <c r="BG11" s="124"/>
      <c r="BH11" s="124"/>
      <c r="BI11" s="124"/>
    </row>
    <row r="12" spans="1:62" ht="17.25" customHeight="1" x14ac:dyDescent="0.35">
      <c r="A12" s="124"/>
      <c r="B12" s="123"/>
      <c r="C12" s="122"/>
      <c r="D12" s="122"/>
      <c r="E12" s="122"/>
      <c r="F12" s="122"/>
      <c r="G12" s="114" t="s">
        <v>207</v>
      </c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3"/>
      <c r="S12" s="114"/>
      <c r="T12" s="114"/>
      <c r="U12" s="114"/>
      <c r="V12" s="114"/>
      <c r="W12" s="114"/>
      <c r="X12" s="114"/>
      <c r="Y12" s="114"/>
      <c r="Z12" s="114"/>
      <c r="AA12" s="114"/>
      <c r="AB12" s="114"/>
      <c r="AC12" s="114"/>
      <c r="AD12" s="114"/>
      <c r="AE12" s="114"/>
      <c r="AF12" s="114"/>
      <c r="AG12" s="114"/>
      <c r="AH12" s="119"/>
      <c r="AI12" s="114"/>
      <c r="AJ12" s="114" t="s">
        <v>353</v>
      </c>
      <c r="AK12" s="114"/>
      <c r="AL12" s="114"/>
      <c r="AM12" s="114"/>
      <c r="AN12" s="114"/>
      <c r="AO12" s="114"/>
      <c r="AP12" s="114"/>
      <c r="AQ12" s="114"/>
      <c r="AR12" s="114"/>
      <c r="AS12" s="114"/>
      <c r="AT12" s="114"/>
      <c r="AU12" s="114"/>
      <c r="AV12" s="114"/>
      <c r="AW12" s="114"/>
      <c r="AX12" s="114"/>
      <c r="AY12" s="114"/>
      <c r="AZ12" s="114"/>
      <c r="BA12" s="120"/>
      <c r="BB12" s="120"/>
      <c r="BC12" s="120"/>
      <c r="BD12" s="120"/>
      <c r="BE12" s="120"/>
      <c r="BF12" s="120"/>
      <c r="BG12" s="120"/>
      <c r="BH12" s="120"/>
      <c r="BI12" s="120"/>
    </row>
    <row r="13" spans="1:62" ht="15" customHeight="1" x14ac:dyDescent="0.35">
      <c r="A13" s="120"/>
      <c r="B13" s="120"/>
      <c r="C13" s="121"/>
      <c r="D13" s="121"/>
      <c r="E13" s="120"/>
      <c r="F13" s="120"/>
      <c r="G13" s="114" t="s">
        <v>209</v>
      </c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3"/>
      <c r="S13" s="114"/>
      <c r="T13" s="114"/>
      <c r="U13" s="114"/>
      <c r="V13" s="114"/>
      <c r="W13" s="114"/>
      <c r="X13" s="114"/>
      <c r="Y13" s="114"/>
      <c r="Z13" s="114"/>
      <c r="AA13" s="114"/>
      <c r="AB13" s="114"/>
      <c r="AC13" s="114"/>
      <c r="AD13" s="114"/>
      <c r="AE13" s="114"/>
      <c r="AF13" s="114"/>
      <c r="AG13" s="114"/>
      <c r="AH13" s="119"/>
      <c r="AI13" s="114"/>
      <c r="AJ13" s="114" t="s">
        <v>354</v>
      </c>
      <c r="AK13" s="114"/>
      <c r="AL13" s="114"/>
      <c r="AM13" s="114"/>
      <c r="AN13" s="114"/>
      <c r="AO13" s="114"/>
      <c r="AP13" s="114"/>
      <c r="AQ13" s="114"/>
      <c r="AR13" s="114"/>
      <c r="AS13" s="114"/>
    </row>
    <row r="14" spans="1:62" ht="15" customHeight="1" x14ac:dyDescent="0.35">
      <c r="A14" s="120"/>
      <c r="B14" s="120"/>
      <c r="C14" s="121"/>
      <c r="D14" s="121"/>
      <c r="E14" s="120"/>
      <c r="F14" s="120"/>
      <c r="G14" s="114" t="s">
        <v>184</v>
      </c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3"/>
      <c r="S14" s="114"/>
      <c r="T14" s="114"/>
      <c r="U14" s="114"/>
      <c r="V14" s="114"/>
      <c r="W14" s="114"/>
      <c r="X14" s="114"/>
      <c r="Y14" s="114"/>
      <c r="Z14" s="114"/>
      <c r="AA14" s="114"/>
      <c r="AB14" s="114"/>
      <c r="AC14" s="114"/>
      <c r="AD14" s="114"/>
      <c r="AE14" s="114"/>
      <c r="AF14" s="114"/>
      <c r="AG14" s="114"/>
      <c r="AH14" s="119"/>
      <c r="AI14" s="114"/>
      <c r="AJ14" s="114" t="s">
        <v>331</v>
      </c>
      <c r="AK14" s="114"/>
      <c r="AL14" s="114"/>
      <c r="AM14" s="114"/>
      <c r="AN14" s="114"/>
      <c r="AO14" s="114"/>
      <c r="AP14" s="114"/>
      <c r="AQ14" s="114"/>
      <c r="AR14" s="114"/>
      <c r="AS14" s="114"/>
    </row>
    <row r="15" spans="1:62" ht="15" customHeight="1" x14ac:dyDescent="0.35">
      <c r="A15" s="120"/>
      <c r="B15" s="120"/>
      <c r="C15" s="121"/>
      <c r="D15" s="121"/>
      <c r="E15" s="120"/>
      <c r="F15" s="120"/>
      <c r="G15" s="114" t="s">
        <v>130</v>
      </c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3"/>
      <c r="S15" s="114"/>
      <c r="T15" s="114"/>
      <c r="U15" s="114"/>
      <c r="V15" s="114"/>
      <c r="W15" s="114"/>
      <c r="X15" s="114"/>
      <c r="Y15" s="114"/>
      <c r="Z15" s="114"/>
      <c r="AA15" s="114"/>
      <c r="AB15" s="114"/>
      <c r="AC15" s="114"/>
      <c r="AD15" s="114"/>
      <c r="AE15" s="114"/>
      <c r="AF15" s="114"/>
      <c r="AG15" s="114"/>
      <c r="AH15" s="119"/>
      <c r="AI15" s="114"/>
      <c r="AJ15" s="114" t="s">
        <v>355</v>
      </c>
      <c r="AK15" s="114"/>
      <c r="AL15" s="114"/>
      <c r="AM15" s="114"/>
      <c r="AN15" s="114"/>
      <c r="AO15" s="114"/>
      <c r="AP15" s="114"/>
      <c r="AQ15" s="114"/>
      <c r="AR15" s="114"/>
      <c r="AS15" s="114"/>
    </row>
    <row r="16" spans="1:62" s="104" customFormat="1" ht="13.5" customHeight="1" x14ac:dyDescent="0.25">
      <c r="A16" s="114"/>
      <c r="B16" s="114"/>
      <c r="C16" s="114"/>
      <c r="D16" s="114"/>
      <c r="E16" s="114"/>
      <c r="F16" s="118"/>
      <c r="G16" s="118"/>
      <c r="H16" s="118"/>
      <c r="I16" s="118"/>
      <c r="J16" s="116"/>
      <c r="Q16" s="114"/>
      <c r="R16" s="114"/>
      <c r="S16" s="114"/>
      <c r="T16" s="114"/>
      <c r="U16" s="114"/>
      <c r="V16" s="114"/>
      <c r="W16" s="114"/>
      <c r="X16" s="114"/>
      <c r="Y16" s="114"/>
      <c r="Z16" s="114"/>
      <c r="AA16" s="114"/>
      <c r="AB16" s="114"/>
      <c r="AC16" s="114"/>
      <c r="AD16" s="114"/>
      <c r="AE16" s="114"/>
      <c r="AF16" s="118"/>
      <c r="AG16" s="118"/>
      <c r="AH16" s="118"/>
      <c r="AI16" s="118"/>
      <c r="AJ16" s="118"/>
      <c r="AK16" s="118"/>
      <c r="AL16" s="118"/>
      <c r="AM16" s="118"/>
      <c r="AN16" s="118"/>
      <c r="AO16" s="118"/>
      <c r="AP16" s="118"/>
      <c r="AQ16" s="118"/>
      <c r="AR16" s="117"/>
      <c r="AS16" s="116"/>
      <c r="AT16" s="116"/>
      <c r="AU16" s="116"/>
      <c r="AV16" s="116"/>
      <c r="AW16" s="116"/>
      <c r="AX16" s="115"/>
      <c r="AY16" s="115"/>
      <c r="AZ16" s="115"/>
      <c r="BA16" s="115"/>
      <c r="BB16" s="115"/>
      <c r="BC16" s="115"/>
      <c r="BD16" s="115"/>
      <c r="BE16" s="115"/>
      <c r="BF16" s="115"/>
      <c r="BG16" s="115"/>
      <c r="BH16" s="114"/>
      <c r="BI16" s="114"/>
      <c r="BJ16" s="114"/>
    </row>
    <row r="17" spans="1:62" s="104" customFormat="1" ht="21.9" customHeight="1" x14ac:dyDescent="0.25">
      <c r="A17" s="112" t="s">
        <v>330</v>
      </c>
      <c r="B17" s="170" t="s">
        <v>211</v>
      </c>
      <c r="C17" s="171"/>
      <c r="D17" s="171"/>
      <c r="E17" s="171"/>
      <c r="F17" s="172"/>
      <c r="G17" s="170" t="s">
        <v>212</v>
      </c>
      <c r="H17" s="171"/>
      <c r="I17" s="171"/>
      <c r="J17" s="172"/>
      <c r="K17" s="170" t="s">
        <v>213</v>
      </c>
      <c r="L17" s="171"/>
      <c r="M17" s="171"/>
      <c r="N17" s="172"/>
      <c r="O17" s="170" t="s">
        <v>214</v>
      </c>
      <c r="P17" s="171"/>
      <c r="Q17" s="171"/>
      <c r="R17" s="171"/>
      <c r="S17" s="172"/>
      <c r="T17" s="170" t="s">
        <v>215</v>
      </c>
      <c r="U17" s="171"/>
      <c r="V17" s="171"/>
      <c r="W17" s="172"/>
      <c r="X17" s="170" t="s">
        <v>216</v>
      </c>
      <c r="Y17" s="171"/>
      <c r="Z17" s="171"/>
      <c r="AA17" s="172"/>
      <c r="AB17" s="170" t="s">
        <v>217</v>
      </c>
      <c r="AC17" s="171"/>
      <c r="AD17" s="171"/>
      <c r="AE17" s="172"/>
      <c r="AF17" s="170" t="s">
        <v>218</v>
      </c>
      <c r="AG17" s="171"/>
      <c r="AH17" s="171"/>
      <c r="AI17" s="171"/>
      <c r="AJ17" s="172"/>
      <c r="AK17" s="170" t="s">
        <v>219</v>
      </c>
      <c r="AL17" s="171"/>
      <c r="AM17" s="171"/>
      <c r="AN17" s="172"/>
      <c r="AO17" s="170" t="s">
        <v>220</v>
      </c>
      <c r="AP17" s="171"/>
      <c r="AQ17" s="171"/>
      <c r="AR17" s="172"/>
      <c r="AS17" s="170" t="s">
        <v>221</v>
      </c>
      <c r="AT17" s="171"/>
      <c r="AU17" s="171"/>
      <c r="AV17" s="171"/>
      <c r="AW17" s="172"/>
      <c r="AX17" s="170" t="s">
        <v>222</v>
      </c>
      <c r="AY17" s="171"/>
      <c r="AZ17" s="171"/>
      <c r="BA17" s="172"/>
      <c r="BB17" s="167" t="s">
        <v>343</v>
      </c>
      <c r="BC17" s="167" t="s">
        <v>340</v>
      </c>
      <c r="BD17" s="167" t="s">
        <v>341</v>
      </c>
      <c r="BE17" s="167" t="s">
        <v>342</v>
      </c>
      <c r="BF17" s="167" t="s">
        <v>224</v>
      </c>
      <c r="BG17" s="167" t="s">
        <v>325</v>
      </c>
      <c r="BH17" s="167" t="s">
        <v>321</v>
      </c>
      <c r="BI17" s="167" t="s">
        <v>336</v>
      </c>
      <c r="BJ17" s="167" t="s">
        <v>323</v>
      </c>
    </row>
    <row r="18" spans="1:62" s="104" customFormat="1" ht="21.9" customHeight="1" x14ac:dyDescent="0.25">
      <c r="A18" s="112" t="s">
        <v>329</v>
      </c>
      <c r="B18" s="151">
        <v>1</v>
      </c>
      <c r="C18" s="151">
        <v>2</v>
      </c>
      <c r="D18" s="151">
        <v>3</v>
      </c>
      <c r="E18" s="151">
        <v>4</v>
      </c>
      <c r="F18" s="151">
        <v>5</v>
      </c>
      <c r="G18" s="151">
        <v>6</v>
      </c>
      <c r="H18" s="151">
        <v>7</v>
      </c>
      <c r="I18" s="151">
        <v>8</v>
      </c>
      <c r="J18" s="151">
        <v>9</v>
      </c>
      <c r="K18" s="151">
        <v>10</v>
      </c>
      <c r="L18" s="151">
        <v>11</v>
      </c>
      <c r="M18" s="151">
        <v>12</v>
      </c>
      <c r="N18" s="151">
        <v>13</v>
      </c>
      <c r="O18" s="151">
        <v>14</v>
      </c>
      <c r="P18" s="151">
        <v>15</v>
      </c>
      <c r="Q18" s="151">
        <v>16</v>
      </c>
      <c r="R18" s="151">
        <v>17</v>
      </c>
      <c r="S18" s="151">
        <v>18</v>
      </c>
      <c r="T18" s="151">
        <v>19</v>
      </c>
      <c r="U18" s="151">
        <v>20</v>
      </c>
      <c r="V18" s="151">
        <v>21</v>
      </c>
      <c r="W18" s="151">
        <v>22</v>
      </c>
      <c r="X18" s="151">
        <v>23</v>
      </c>
      <c r="Y18" s="151">
        <v>24</v>
      </c>
      <c r="Z18" s="151">
        <v>25</v>
      </c>
      <c r="AA18" s="151">
        <v>26</v>
      </c>
      <c r="AB18" s="151">
        <v>27</v>
      </c>
      <c r="AC18" s="151">
        <v>28</v>
      </c>
      <c r="AD18" s="151">
        <v>29</v>
      </c>
      <c r="AE18" s="151">
        <v>30</v>
      </c>
      <c r="AF18" s="151">
        <v>31</v>
      </c>
      <c r="AG18" s="151">
        <v>32</v>
      </c>
      <c r="AH18" s="151">
        <v>33</v>
      </c>
      <c r="AI18" s="151">
        <v>34</v>
      </c>
      <c r="AJ18" s="151">
        <v>35</v>
      </c>
      <c r="AK18" s="151">
        <v>36</v>
      </c>
      <c r="AL18" s="151">
        <v>37</v>
      </c>
      <c r="AM18" s="151">
        <v>38</v>
      </c>
      <c r="AN18" s="151">
        <v>39</v>
      </c>
      <c r="AO18" s="151">
        <v>40</v>
      </c>
      <c r="AP18" s="151">
        <v>41</v>
      </c>
      <c r="AQ18" s="151">
        <v>42</v>
      </c>
      <c r="AR18" s="151">
        <v>43</v>
      </c>
      <c r="AS18" s="151">
        <v>44</v>
      </c>
      <c r="AT18" s="151">
        <v>45</v>
      </c>
      <c r="AU18" s="151">
        <v>46</v>
      </c>
      <c r="AV18" s="151">
        <v>47</v>
      </c>
      <c r="AW18" s="151">
        <v>48</v>
      </c>
      <c r="AX18" s="151">
        <v>49</v>
      </c>
      <c r="AY18" s="151">
        <v>50</v>
      </c>
      <c r="AZ18" s="151">
        <v>51</v>
      </c>
      <c r="BA18" s="151">
        <v>52</v>
      </c>
      <c r="BB18" s="168"/>
      <c r="BC18" s="168"/>
      <c r="BD18" s="168"/>
      <c r="BE18" s="168"/>
      <c r="BF18" s="168"/>
      <c r="BG18" s="168"/>
      <c r="BH18" s="168"/>
      <c r="BI18" s="168"/>
      <c r="BJ18" s="168"/>
    </row>
    <row r="19" spans="1:62" s="104" customFormat="1" ht="21.75" customHeight="1" x14ac:dyDescent="0.25">
      <c r="A19" s="176" t="s">
        <v>328</v>
      </c>
      <c r="B19" s="151">
        <v>29</v>
      </c>
      <c r="C19" s="151">
        <v>5</v>
      </c>
      <c r="D19" s="151">
        <v>12</v>
      </c>
      <c r="E19" s="151">
        <v>19</v>
      </c>
      <c r="F19" s="151">
        <v>26</v>
      </c>
      <c r="G19" s="151">
        <v>3</v>
      </c>
      <c r="H19" s="151">
        <v>10</v>
      </c>
      <c r="I19" s="151">
        <v>17</v>
      </c>
      <c r="J19" s="151">
        <v>24</v>
      </c>
      <c r="K19" s="151">
        <v>31</v>
      </c>
      <c r="L19" s="151">
        <v>7</v>
      </c>
      <c r="M19" s="151">
        <v>14</v>
      </c>
      <c r="N19" s="151">
        <v>21</v>
      </c>
      <c r="O19" s="151">
        <v>28</v>
      </c>
      <c r="P19" s="151">
        <v>5</v>
      </c>
      <c r="Q19" s="151">
        <v>12</v>
      </c>
      <c r="R19" s="151">
        <v>19</v>
      </c>
      <c r="S19" s="151">
        <v>26</v>
      </c>
      <c r="T19" s="151">
        <v>2</v>
      </c>
      <c r="U19" s="151">
        <v>9</v>
      </c>
      <c r="V19" s="151">
        <v>16</v>
      </c>
      <c r="W19" s="151">
        <v>23</v>
      </c>
      <c r="X19" s="151">
        <v>30</v>
      </c>
      <c r="Y19" s="151">
        <v>6</v>
      </c>
      <c r="Z19" s="151">
        <v>13</v>
      </c>
      <c r="AA19" s="151">
        <v>20</v>
      </c>
      <c r="AB19" s="151">
        <v>27</v>
      </c>
      <c r="AC19" s="151">
        <v>6</v>
      </c>
      <c r="AD19" s="151">
        <v>13</v>
      </c>
      <c r="AE19" s="151">
        <v>20</v>
      </c>
      <c r="AF19" s="151">
        <v>27</v>
      </c>
      <c r="AG19" s="151">
        <v>3</v>
      </c>
      <c r="AH19" s="151">
        <v>10</v>
      </c>
      <c r="AI19" s="151">
        <v>17</v>
      </c>
      <c r="AJ19" s="151">
        <v>24</v>
      </c>
      <c r="AK19" s="151">
        <v>1</v>
      </c>
      <c r="AL19" s="151">
        <v>8</v>
      </c>
      <c r="AM19" s="151">
        <v>15</v>
      </c>
      <c r="AN19" s="151">
        <v>22</v>
      </c>
      <c r="AO19" s="151">
        <v>29</v>
      </c>
      <c r="AP19" s="151">
        <v>5</v>
      </c>
      <c r="AQ19" s="151">
        <v>12</v>
      </c>
      <c r="AR19" s="151">
        <v>19</v>
      </c>
      <c r="AS19" s="151">
        <v>26</v>
      </c>
      <c r="AT19" s="151">
        <v>3</v>
      </c>
      <c r="AU19" s="151">
        <v>10</v>
      </c>
      <c r="AV19" s="151">
        <v>17</v>
      </c>
      <c r="AW19" s="151">
        <v>24</v>
      </c>
      <c r="AX19" s="151">
        <v>31</v>
      </c>
      <c r="AY19" s="151">
        <v>7</v>
      </c>
      <c r="AZ19" s="151">
        <v>14</v>
      </c>
      <c r="BA19" s="151">
        <v>21</v>
      </c>
      <c r="BB19" s="168"/>
      <c r="BC19" s="168"/>
      <c r="BD19" s="168"/>
      <c r="BE19" s="168"/>
      <c r="BF19" s="168"/>
      <c r="BG19" s="168"/>
      <c r="BH19" s="168"/>
      <c r="BI19" s="168"/>
      <c r="BJ19" s="168"/>
    </row>
    <row r="20" spans="1:62" s="104" customFormat="1" ht="18" customHeight="1" x14ac:dyDescent="0.25">
      <c r="A20" s="177"/>
      <c r="B20" s="151">
        <v>3</v>
      </c>
      <c r="C20" s="151">
        <v>10</v>
      </c>
      <c r="D20" s="151">
        <v>17</v>
      </c>
      <c r="E20" s="151">
        <v>24</v>
      </c>
      <c r="F20" s="151">
        <v>1</v>
      </c>
      <c r="G20" s="151">
        <v>8</v>
      </c>
      <c r="H20" s="151">
        <v>15</v>
      </c>
      <c r="I20" s="151">
        <v>22</v>
      </c>
      <c r="J20" s="151">
        <v>29</v>
      </c>
      <c r="K20" s="151">
        <v>5</v>
      </c>
      <c r="L20" s="151">
        <v>13</v>
      </c>
      <c r="M20" s="151">
        <v>19</v>
      </c>
      <c r="N20" s="151">
        <v>26</v>
      </c>
      <c r="O20" s="151">
        <v>3</v>
      </c>
      <c r="P20" s="151">
        <v>10</v>
      </c>
      <c r="Q20" s="151">
        <v>17</v>
      </c>
      <c r="R20" s="151">
        <v>24</v>
      </c>
      <c r="S20" s="151">
        <v>31</v>
      </c>
      <c r="T20" s="151">
        <v>7</v>
      </c>
      <c r="U20" s="151">
        <v>14</v>
      </c>
      <c r="V20" s="151">
        <v>21</v>
      </c>
      <c r="W20" s="151">
        <v>28</v>
      </c>
      <c r="X20" s="151">
        <v>4</v>
      </c>
      <c r="Y20" s="151">
        <v>11</v>
      </c>
      <c r="Z20" s="151">
        <v>18</v>
      </c>
      <c r="AA20" s="151">
        <v>25</v>
      </c>
      <c r="AB20" s="151">
        <v>4</v>
      </c>
      <c r="AC20" s="151">
        <v>11</v>
      </c>
      <c r="AD20" s="151">
        <v>18</v>
      </c>
      <c r="AE20" s="151">
        <v>25</v>
      </c>
      <c r="AF20" s="151">
        <v>1</v>
      </c>
      <c r="AG20" s="151">
        <v>8</v>
      </c>
      <c r="AH20" s="151">
        <v>15</v>
      </c>
      <c r="AI20" s="151">
        <v>22</v>
      </c>
      <c r="AJ20" s="151">
        <v>29</v>
      </c>
      <c r="AK20" s="151">
        <v>6</v>
      </c>
      <c r="AL20" s="151">
        <v>13</v>
      </c>
      <c r="AM20" s="151">
        <v>20</v>
      </c>
      <c r="AN20" s="151">
        <v>27</v>
      </c>
      <c r="AO20" s="151">
        <v>3</v>
      </c>
      <c r="AP20" s="151">
        <v>10</v>
      </c>
      <c r="AQ20" s="151">
        <v>17</v>
      </c>
      <c r="AR20" s="151">
        <v>24</v>
      </c>
      <c r="AS20" s="151">
        <v>1</v>
      </c>
      <c r="AT20" s="151">
        <v>8</v>
      </c>
      <c r="AU20" s="151">
        <v>15</v>
      </c>
      <c r="AV20" s="151">
        <v>22</v>
      </c>
      <c r="AW20" s="151">
        <v>29</v>
      </c>
      <c r="AX20" s="151">
        <v>5</v>
      </c>
      <c r="AY20" s="151">
        <v>12</v>
      </c>
      <c r="AZ20" s="151">
        <v>19</v>
      </c>
      <c r="BA20" s="151">
        <v>26</v>
      </c>
      <c r="BB20" s="169"/>
      <c r="BC20" s="169"/>
      <c r="BD20" s="169"/>
      <c r="BE20" s="169"/>
      <c r="BF20" s="169"/>
      <c r="BG20" s="169"/>
      <c r="BH20" s="169"/>
      <c r="BI20" s="169"/>
      <c r="BJ20" s="169"/>
    </row>
    <row r="21" spans="1:62" s="109" customFormat="1" ht="15" customHeight="1" x14ac:dyDescent="0.25">
      <c r="A21" s="102" t="s">
        <v>225</v>
      </c>
      <c r="B21" s="151" t="s">
        <v>356</v>
      </c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02"/>
      <c r="N21" s="102"/>
      <c r="O21" s="151" t="s">
        <v>335</v>
      </c>
      <c r="P21" s="151" t="s">
        <v>335</v>
      </c>
      <c r="Q21" s="151" t="s">
        <v>339</v>
      </c>
      <c r="R21" s="151" t="s">
        <v>333</v>
      </c>
      <c r="S21" s="151" t="s">
        <v>333</v>
      </c>
      <c r="T21" s="151" t="s">
        <v>228</v>
      </c>
      <c r="U21" s="151" t="s">
        <v>228</v>
      </c>
      <c r="V21" s="151"/>
      <c r="W21" s="151"/>
      <c r="X21" s="151"/>
      <c r="Y21" s="151"/>
      <c r="Z21" s="151"/>
      <c r="AA21" s="151"/>
      <c r="AB21" s="154"/>
      <c r="AC21" s="154"/>
      <c r="AD21" s="151"/>
      <c r="AE21" s="151"/>
      <c r="AF21" s="151" t="s">
        <v>335</v>
      </c>
      <c r="AG21" s="151" t="s">
        <v>335</v>
      </c>
      <c r="AH21" s="151" t="s">
        <v>339</v>
      </c>
      <c r="AI21" s="151" t="s">
        <v>316</v>
      </c>
      <c r="AJ21" s="151" t="s">
        <v>316</v>
      </c>
      <c r="AK21" s="151" t="s">
        <v>316</v>
      </c>
      <c r="AL21" s="151" t="s">
        <v>316</v>
      </c>
      <c r="AM21" s="151" t="s">
        <v>333</v>
      </c>
      <c r="AN21" s="151" t="s">
        <v>333</v>
      </c>
      <c r="AO21" s="151" t="s">
        <v>336</v>
      </c>
      <c r="AP21" s="151" t="s">
        <v>337</v>
      </c>
      <c r="AQ21" s="151"/>
      <c r="AR21" s="151"/>
      <c r="AS21" s="151" t="s">
        <v>228</v>
      </c>
      <c r="AT21" s="151" t="s">
        <v>228</v>
      </c>
      <c r="AU21" s="151" t="s">
        <v>228</v>
      </c>
      <c r="AV21" s="151" t="s">
        <v>228</v>
      </c>
      <c r="AW21" s="151" t="s">
        <v>228</v>
      </c>
      <c r="AX21" s="151" t="s">
        <v>228</v>
      </c>
      <c r="AY21" s="151" t="s">
        <v>228</v>
      </c>
      <c r="AZ21" s="151" t="s">
        <v>228</v>
      </c>
      <c r="BA21" s="151" t="s">
        <v>228</v>
      </c>
      <c r="BB21" s="151">
        <v>6</v>
      </c>
      <c r="BC21" s="110">
        <v>25</v>
      </c>
      <c r="BD21" s="110">
        <v>4</v>
      </c>
      <c r="BE21" s="110">
        <v>4</v>
      </c>
      <c r="BF21" s="110">
        <v>11</v>
      </c>
      <c r="BG21" s="110">
        <v>1</v>
      </c>
      <c r="BH21" s="110"/>
      <c r="BI21" s="110">
        <v>1</v>
      </c>
      <c r="BJ21" s="110"/>
    </row>
    <row r="22" spans="1:62" s="109" customFormat="1" ht="15" customHeight="1" x14ac:dyDescent="0.25">
      <c r="A22" s="111" t="s">
        <v>230</v>
      </c>
      <c r="B22" s="151"/>
      <c r="C22" s="151"/>
      <c r="D22" s="151"/>
      <c r="E22" s="151"/>
      <c r="F22" s="151"/>
      <c r="G22" s="151"/>
      <c r="H22" s="151"/>
      <c r="I22" s="151"/>
      <c r="J22" s="151"/>
      <c r="K22" s="151"/>
      <c r="L22" s="151"/>
      <c r="M22" s="102"/>
      <c r="N22" s="102"/>
      <c r="O22" s="151" t="s">
        <v>335</v>
      </c>
      <c r="P22" s="151" t="s">
        <v>335</v>
      </c>
      <c r="Q22" s="151" t="s">
        <v>339</v>
      </c>
      <c r="R22" s="151" t="s">
        <v>333</v>
      </c>
      <c r="S22" s="151" t="s">
        <v>333</v>
      </c>
      <c r="T22" s="151" t="s">
        <v>228</v>
      </c>
      <c r="U22" s="151" t="s">
        <v>228</v>
      </c>
      <c r="V22" s="151"/>
      <c r="W22" s="151"/>
      <c r="X22" s="151"/>
      <c r="Y22" s="151"/>
      <c r="Z22" s="151"/>
      <c r="AA22" s="151"/>
      <c r="AB22" s="154"/>
      <c r="AC22" s="154"/>
      <c r="AD22" s="151"/>
      <c r="AE22" s="151"/>
      <c r="AF22" s="151" t="s">
        <v>335</v>
      </c>
      <c r="AG22" s="151" t="s">
        <v>335</v>
      </c>
      <c r="AH22" s="151" t="s">
        <v>339</v>
      </c>
      <c r="AI22" s="151" t="s">
        <v>316</v>
      </c>
      <c r="AJ22" s="151" t="s">
        <v>316</v>
      </c>
      <c r="AK22" s="151" t="s">
        <v>316</v>
      </c>
      <c r="AL22" s="151" t="s">
        <v>316</v>
      </c>
      <c r="AM22" s="151" t="s">
        <v>333</v>
      </c>
      <c r="AN22" s="151" t="s">
        <v>333</v>
      </c>
      <c r="AO22" s="151" t="s">
        <v>344</v>
      </c>
      <c r="AP22" s="151" t="s">
        <v>337</v>
      </c>
      <c r="AQ22" s="151"/>
      <c r="AR22" s="151"/>
      <c r="AS22" s="151" t="s">
        <v>228</v>
      </c>
      <c r="AT22" s="151" t="s">
        <v>228</v>
      </c>
      <c r="AU22" s="151" t="s">
        <v>228</v>
      </c>
      <c r="AV22" s="151" t="s">
        <v>228</v>
      </c>
      <c r="AW22" s="151" t="s">
        <v>228</v>
      </c>
      <c r="AX22" s="151" t="s">
        <v>228</v>
      </c>
      <c r="AY22" s="151" t="s">
        <v>228</v>
      </c>
      <c r="AZ22" s="151" t="s">
        <v>228</v>
      </c>
      <c r="BA22" s="151" t="s">
        <v>228</v>
      </c>
      <c r="BB22" s="151">
        <v>6</v>
      </c>
      <c r="BC22" s="110">
        <v>25</v>
      </c>
      <c r="BD22" s="110">
        <v>4</v>
      </c>
      <c r="BE22" s="110">
        <v>4</v>
      </c>
      <c r="BF22" s="110">
        <v>11</v>
      </c>
      <c r="BG22" s="110">
        <v>1</v>
      </c>
      <c r="BH22" s="110"/>
      <c r="BI22" s="110"/>
      <c r="BJ22" s="110">
        <v>1</v>
      </c>
    </row>
    <row r="23" spans="1:62" s="109" customFormat="1" ht="15" customHeight="1" x14ac:dyDescent="0.25">
      <c r="A23" s="111" t="s">
        <v>231</v>
      </c>
      <c r="B23" s="151"/>
      <c r="C23" s="151"/>
      <c r="D23" s="151"/>
      <c r="E23" s="151"/>
      <c r="F23" s="151"/>
      <c r="G23" s="151"/>
      <c r="H23" s="151"/>
      <c r="I23" s="151"/>
      <c r="J23" s="151"/>
      <c r="K23" s="151"/>
      <c r="L23" s="151"/>
      <c r="M23" s="102"/>
      <c r="N23" s="102"/>
      <c r="O23" s="151" t="s">
        <v>335</v>
      </c>
      <c r="P23" s="151" t="s">
        <v>335</v>
      </c>
      <c r="Q23" s="151" t="s">
        <v>339</v>
      </c>
      <c r="R23" s="151" t="s">
        <v>333</v>
      </c>
      <c r="S23" s="151" t="s">
        <v>333</v>
      </c>
      <c r="T23" s="151" t="s">
        <v>228</v>
      </c>
      <c r="U23" s="151" t="s">
        <v>228</v>
      </c>
      <c r="V23" s="151"/>
      <c r="W23" s="151"/>
      <c r="X23" s="151"/>
      <c r="Y23" s="151"/>
      <c r="Z23" s="151"/>
      <c r="AA23" s="151"/>
      <c r="AB23" s="154"/>
      <c r="AC23" s="154"/>
      <c r="AD23" s="151"/>
      <c r="AE23" s="151"/>
      <c r="AF23" s="151" t="s">
        <v>335</v>
      </c>
      <c r="AG23" s="151" t="s">
        <v>335</v>
      </c>
      <c r="AH23" s="151" t="s">
        <v>339</v>
      </c>
      <c r="AI23" s="151" t="s">
        <v>319</v>
      </c>
      <c r="AJ23" s="151" t="s">
        <v>319</v>
      </c>
      <c r="AK23" s="151" t="s">
        <v>319</v>
      </c>
      <c r="AL23" s="151" t="s">
        <v>319</v>
      </c>
      <c r="AM23" s="151" t="s">
        <v>333</v>
      </c>
      <c r="AN23" s="151" t="s">
        <v>333</v>
      </c>
      <c r="AO23" s="151" t="s">
        <v>336</v>
      </c>
      <c r="AP23" s="151" t="s">
        <v>337</v>
      </c>
      <c r="AQ23" s="151"/>
      <c r="AR23" s="151"/>
      <c r="AS23" s="151" t="s">
        <v>228</v>
      </c>
      <c r="AT23" s="151" t="s">
        <v>228</v>
      </c>
      <c r="AU23" s="151" t="s">
        <v>228</v>
      </c>
      <c r="AV23" s="151" t="s">
        <v>228</v>
      </c>
      <c r="AW23" s="151" t="s">
        <v>228</v>
      </c>
      <c r="AX23" s="151" t="s">
        <v>228</v>
      </c>
      <c r="AY23" s="151" t="s">
        <v>228</v>
      </c>
      <c r="AZ23" s="151" t="s">
        <v>228</v>
      </c>
      <c r="BA23" s="151" t="s">
        <v>228</v>
      </c>
      <c r="BB23" s="151">
        <v>6</v>
      </c>
      <c r="BC23" s="110">
        <v>25</v>
      </c>
      <c r="BD23" s="110">
        <v>4</v>
      </c>
      <c r="BE23" s="110">
        <v>4</v>
      </c>
      <c r="BF23" s="110">
        <v>11</v>
      </c>
      <c r="BG23" s="110">
        <v>1</v>
      </c>
      <c r="BH23" s="110"/>
      <c r="BI23" s="110">
        <v>1</v>
      </c>
      <c r="BJ23" s="110"/>
    </row>
    <row r="24" spans="1:62" s="109" customFormat="1" ht="15" customHeight="1" x14ac:dyDescent="0.25">
      <c r="A24" s="111" t="s">
        <v>232</v>
      </c>
      <c r="B24" s="151"/>
      <c r="C24" s="151"/>
      <c r="D24" s="151"/>
      <c r="E24" s="151"/>
      <c r="F24" s="151"/>
      <c r="G24" s="151"/>
      <c r="H24" s="151"/>
      <c r="I24" s="151"/>
      <c r="J24" s="151"/>
      <c r="K24" s="151"/>
      <c r="L24" s="151"/>
      <c r="M24" s="102"/>
      <c r="N24" s="102"/>
      <c r="O24" s="151" t="s">
        <v>335</v>
      </c>
      <c r="P24" s="151" t="s">
        <v>335</v>
      </c>
      <c r="Q24" s="151" t="s">
        <v>339</v>
      </c>
      <c r="R24" s="151" t="s">
        <v>333</v>
      </c>
      <c r="S24" s="151" t="s">
        <v>333</v>
      </c>
      <c r="T24" s="151" t="s">
        <v>228</v>
      </c>
      <c r="U24" s="151" t="s">
        <v>228</v>
      </c>
      <c r="V24" s="151"/>
      <c r="W24" s="151"/>
      <c r="X24" s="151"/>
      <c r="Y24" s="151"/>
      <c r="Z24" s="151"/>
      <c r="AA24" s="151"/>
      <c r="AB24" s="154"/>
      <c r="AC24" s="154"/>
      <c r="AD24" s="151"/>
      <c r="AE24" s="151"/>
      <c r="AF24" s="151" t="s">
        <v>335</v>
      </c>
      <c r="AG24" s="151" t="s">
        <v>335</v>
      </c>
      <c r="AH24" s="151" t="s">
        <v>339</v>
      </c>
      <c r="AI24" s="151" t="s">
        <v>319</v>
      </c>
      <c r="AJ24" s="151" t="s">
        <v>319</v>
      </c>
      <c r="AK24" s="151" t="s">
        <v>319</v>
      </c>
      <c r="AL24" s="151" t="s">
        <v>319</v>
      </c>
      <c r="AM24" s="151" t="s">
        <v>333</v>
      </c>
      <c r="AN24" s="151" t="s">
        <v>333</v>
      </c>
      <c r="AO24" s="151" t="s">
        <v>336</v>
      </c>
      <c r="AP24" s="151" t="s">
        <v>337</v>
      </c>
      <c r="AQ24" s="151"/>
      <c r="AR24" s="151"/>
      <c r="AS24" s="151" t="s">
        <v>228</v>
      </c>
      <c r="AT24" s="151" t="s">
        <v>228</v>
      </c>
      <c r="AU24" s="151" t="s">
        <v>228</v>
      </c>
      <c r="AV24" s="151" t="s">
        <v>228</v>
      </c>
      <c r="AW24" s="151" t="s">
        <v>228</v>
      </c>
      <c r="AX24" s="151" t="s">
        <v>228</v>
      </c>
      <c r="AY24" s="151" t="s">
        <v>228</v>
      </c>
      <c r="AZ24" s="151" t="s">
        <v>228</v>
      </c>
      <c r="BA24" s="151" t="s">
        <v>228</v>
      </c>
      <c r="BB24" s="151">
        <v>6</v>
      </c>
      <c r="BC24" s="110">
        <v>25</v>
      </c>
      <c r="BD24" s="110">
        <v>4</v>
      </c>
      <c r="BE24" s="110">
        <v>4</v>
      </c>
      <c r="BF24" s="110">
        <v>11</v>
      </c>
      <c r="BG24" s="110">
        <v>1</v>
      </c>
      <c r="BH24" s="110"/>
      <c r="BI24" s="110">
        <v>1</v>
      </c>
      <c r="BJ24" s="110"/>
    </row>
    <row r="25" spans="1:62" s="109" customFormat="1" ht="15" customHeight="1" x14ac:dyDescent="0.25">
      <c r="A25" s="111" t="s">
        <v>233</v>
      </c>
      <c r="B25" s="151"/>
      <c r="C25" s="151"/>
      <c r="D25" s="151"/>
      <c r="E25" s="151"/>
      <c r="F25" s="151"/>
      <c r="G25" s="151"/>
      <c r="H25" s="151"/>
      <c r="I25" s="151"/>
      <c r="J25" s="151"/>
      <c r="K25" s="154"/>
      <c r="L25" s="154"/>
      <c r="M25" s="154"/>
      <c r="N25" s="151"/>
      <c r="O25" s="151" t="s">
        <v>335</v>
      </c>
      <c r="P25" s="151" t="s">
        <v>335</v>
      </c>
      <c r="Q25" s="151" t="s">
        <v>339</v>
      </c>
      <c r="R25" s="151" t="s">
        <v>333</v>
      </c>
      <c r="S25" s="151" t="s">
        <v>333</v>
      </c>
      <c r="T25" s="151" t="s">
        <v>228</v>
      </c>
      <c r="U25" s="151" t="s">
        <v>228</v>
      </c>
      <c r="V25" s="151"/>
      <c r="W25" s="151"/>
      <c r="X25" s="151"/>
      <c r="Y25" s="151"/>
      <c r="Z25" s="151"/>
      <c r="AA25" s="151"/>
      <c r="AB25" s="154"/>
      <c r="AC25" s="154"/>
      <c r="AD25" s="151" t="s">
        <v>335</v>
      </c>
      <c r="AE25" s="151" t="s">
        <v>335</v>
      </c>
      <c r="AF25" s="151" t="s">
        <v>339</v>
      </c>
      <c r="AG25" s="151" t="s">
        <v>319</v>
      </c>
      <c r="AH25" s="151" t="s">
        <v>319</v>
      </c>
      <c r="AI25" s="151" t="s">
        <v>319</v>
      </c>
      <c r="AJ25" s="151" t="s">
        <v>319</v>
      </c>
      <c r="AK25" s="151" t="s">
        <v>333</v>
      </c>
      <c r="AL25" s="151" t="s">
        <v>333</v>
      </c>
      <c r="AM25" s="151" t="s">
        <v>336</v>
      </c>
      <c r="AN25" s="151" t="s">
        <v>322</v>
      </c>
      <c r="AO25" s="151" t="s">
        <v>338</v>
      </c>
      <c r="AP25" s="151" t="s">
        <v>338</v>
      </c>
      <c r="AQ25" s="154"/>
      <c r="AR25" s="154"/>
      <c r="AS25" s="151" t="s">
        <v>228</v>
      </c>
      <c r="AT25" s="151" t="s">
        <v>228</v>
      </c>
      <c r="AU25" s="151" t="s">
        <v>228</v>
      </c>
      <c r="AV25" s="151" t="s">
        <v>228</v>
      </c>
      <c r="AW25" s="151" t="s">
        <v>228</v>
      </c>
      <c r="AX25" s="151" t="s">
        <v>228</v>
      </c>
      <c r="AY25" s="151" t="s">
        <v>228</v>
      </c>
      <c r="AZ25" s="151" t="s">
        <v>228</v>
      </c>
      <c r="BA25" s="151" t="s">
        <v>228</v>
      </c>
      <c r="BB25" s="151">
        <v>6</v>
      </c>
      <c r="BC25" s="110">
        <v>23</v>
      </c>
      <c r="BD25" s="110">
        <v>4</v>
      </c>
      <c r="BE25" s="110">
        <v>4</v>
      </c>
      <c r="BF25" s="110">
        <v>11</v>
      </c>
      <c r="BG25" s="110"/>
      <c r="BH25" s="110">
        <v>1</v>
      </c>
      <c r="BI25" s="110">
        <v>1</v>
      </c>
      <c r="BJ25" s="110">
        <v>2</v>
      </c>
    </row>
    <row r="26" spans="1:62" s="104" customFormat="1" ht="15" customHeight="1" x14ac:dyDescent="0.25">
      <c r="A26" s="107"/>
      <c r="B26" s="107"/>
      <c r="C26" s="107"/>
      <c r="D26" s="107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  <c r="AE26" s="107"/>
      <c r="AF26" s="107"/>
      <c r="AG26" s="107"/>
      <c r="AH26" s="107"/>
      <c r="AI26" s="107"/>
      <c r="AJ26" s="107"/>
      <c r="AK26" s="107"/>
      <c r="AL26" s="107"/>
      <c r="AM26" s="107"/>
      <c r="AN26" s="107"/>
      <c r="AO26" s="107"/>
      <c r="AP26" s="107"/>
      <c r="AQ26" s="107"/>
      <c r="AR26" s="107"/>
      <c r="AS26" s="107"/>
      <c r="AT26" s="108"/>
      <c r="AU26" s="107"/>
      <c r="AV26" s="173" t="s">
        <v>234</v>
      </c>
      <c r="AW26" s="174"/>
      <c r="AX26" s="174"/>
      <c r="AY26" s="174"/>
      <c r="AZ26" s="174"/>
      <c r="BA26" s="175"/>
      <c r="BB26" s="151">
        <f t="shared" ref="BB26:BJ26" si="0">SUM(BB21:BB25)</f>
        <v>30</v>
      </c>
      <c r="BC26" s="151">
        <f t="shared" si="0"/>
        <v>123</v>
      </c>
      <c r="BD26" s="151">
        <f t="shared" si="0"/>
        <v>20</v>
      </c>
      <c r="BE26" s="151">
        <f t="shared" si="0"/>
        <v>20</v>
      </c>
      <c r="BF26" s="151">
        <f t="shared" si="0"/>
        <v>55</v>
      </c>
      <c r="BG26" s="151">
        <f t="shared" si="0"/>
        <v>4</v>
      </c>
      <c r="BH26" s="151">
        <f t="shared" si="0"/>
        <v>1</v>
      </c>
      <c r="BI26" s="151">
        <f t="shared" si="0"/>
        <v>4</v>
      </c>
      <c r="BJ26" s="151">
        <f t="shared" si="0"/>
        <v>3</v>
      </c>
    </row>
    <row r="27" spans="1:62" s="104" customFormat="1" ht="15" customHeight="1" x14ac:dyDescent="0.25">
      <c r="A27" s="107"/>
      <c r="B27" s="107"/>
      <c r="C27" s="107"/>
      <c r="D27" s="107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107"/>
      <c r="Y27" s="107"/>
      <c r="Z27" s="107"/>
      <c r="AA27" s="107"/>
      <c r="AB27" s="107"/>
      <c r="AC27" s="107"/>
      <c r="AD27" s="107"/>
      <c r="AE27" s="107"/>
      <c r="AF27" s="107"/>
      <c r="AG27" s="107"/>
      <c r="AH27" s="107"/>
      <c r="AI27" s="107"/>
      <c r="AJ27" s="107"/>
      <c r="AK27" s="107"/>
      <c r="AL27" s="107"/>
      <c r="AM27" s="107"/>
      <c r="AN27" s="107"/>
      <c r="AO27" s="107"/>
      <c r="AP27" s="107"/>
      <c r="AQ27" s="107"/>
      <c r="AR27" s="107"/>
      <c r="AS27" s="107"/>
      <c r="AT27" s="108"/>
      <c r="AU27" s="107"/>
      <c r="AV27" s="106"/>
      <c r="AW27" s="106"/>
      <c r="AX27" s="106"/>
      <c r="AY27" s="106"/>
      <c r="AZ27" s="106"/>
      <c r="BA27" s="106"/>
      <c r="BB27" s="106"/>
      <c r="BC27" s="105"/>
      <c r="BD27" s="105"/>
      <c r="BE27" s="105"/>
      <c r="BF27" s="105"/>
      <c r="BG27" s="105"/>
      <c r="BH27" s="105"/>
      <c r="BI27" s="105"/>
      <c r="BJ27" s="105"/>
    </row>
    <row r="28" spans="1:62" ht="12" customHeight="1" x14ac:dyDescent="0.25">
      <c r="B28" s="103" t="s">
        <v>326</v>
      </c>
      <c r="C28" s="103"/>
      <c r="D28" s="103"/>
      <c r="E28" s="103"/>
      <c r="F28" s="152"/>
      <c r="G28" s="152"/>
      <c r="H28" s="97" t="s">
        <v>229</v>
      </c>
      <c r="I28" s="97" t="s">
        <v>345</v>
      </c>
      <c r="J28" s="97"/>
      <c r="K28" s="97"/>
      <c r="L28" s="97"/>
      <c r="M28" s="97"/>
      <c r="N28" s="97"/>
      <c r="O28" s="97"/>
      <c r="P28" s="97"/>
      <c r="Q28" s="97" t="s">
        <v>334</v>
      </c>
      <c r="R28" s="97" t="s">
        <v>229</v>
      </c>
      <c r="S28" s="100" t="s">
        <v>223</v>
      </c>
      <c r="T28" s="97"/>
      <c r="U28" s="97"/>
      <c r="V28" s="97"/>
      <c r="W28" s="97"/>
      <c r="X28" s="97"/>
      <c r="Y28" s="97"/>
      <c r="Z28" s="97"/>
      <c r="AA28" s="97"/>
      <c r="AB28" s="97"/>
      <c r="AC28" s="97" t="s">
        <v>333</v>
      </c>
      <c r="AD28" s="97" t="s">
        <v>229</v>
      </c>
      <c r="AE28" s="97" t="s">
        <v>348</v>
      </c>
      <c r="AF28" s="97"/>
      <c r="AG28" s="97"/>
      <c r="AH28" s="97"/>
      <c r="AI28" s="97"/>
      <c r="AJ28" s="97"/>
      <c r="AK28" s="97"/>
      <c r="AL28" s="97"/>
      <c r="AM28" s="157" t="s">
        <v>322</v>
      </c>
      <c r="AN28" s="97" t="s">
        <v>229</v>
      </c>
      <c r="AO28" s="97" t="s">
        <v>321</v>
      </c>
      <c r="AP28" s="97"/>
      <c r="AQ28" s="97"/>
      <c r="AR28" s="97"/>
      <c r="AS28" s="97"/>
      <c r="AT28" s="97"/>
      <c r="AU28" s="97"/>
      <c r="AV28" s="97"/>
      <c r="AW28" s="97"/>
      <c r="AX28" s="102" t="s">
        <v>319</v>
      </c>
      <c r="AY28" s="98" t="s">
        <v>229</v>
      </c>
      <c r="AZ28" s="97" t="s">
        <v>318</v>
      </c>
      <c r="BA28" s="97"/>
      <c r="BB28" s="97"/>
      <c r="BC28" s="97"/>
      <c r="BD28" s="97"/>
      <c r="BE28" s="97"/>
      <c r="BF28" s="97"/>
      <c r="BG28" s="152"/>
      <c r="BH28" s="97"/>
      <c r="BI28" s="97"/>
      <c r="BJ28" s="97"/>
    </row>
    <row r="29" spans="1:62" ht="9.75" customHeight="1" x14ac:dyDescent="0.25">
      <c r="B29" s="97"/>
      <c r="C29" s="97"/>
      <c r="D29" s="97"/>
      <c r="E29" s="97"/>
      <c r="F29" s="152"/>
      <c r="G29" s="152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7"/>
      <c r="AN29" s="97"/>
      <c r="AO29" s="97"/>
      <c r="AP29" s="97"/>
      <c r="AQ29" s="97"/>
      <c r="AR29" s="97"/>
      <c r="AS29" s="97"/>
      <c r="AT29" s="97"/>
      <c r="AU29" s="97"/>
      <c r="AV29" s="97"/>
      <c r="AW29" s="97"/>
      <c r="AX29" s="99"/>
      <c r="AY29" s="98"/>
      <c r="AZ29" s="97"/>
      <c r="BA29" s="97"/>
      <c r="BB29" s="97"/>
      <c r="BC29" s="97"/>
      <c r="BD29" s="97"/>
      <c r="BE29" s="97"/>
      <c r="BF29" s="97"/>
      <c r="BG29" s="97"/>
      <c r="BH29" s="97"/>
      <c r="BI29" s="97"/>
      <c r="BJ29" s="97"/>
    </row>
    <row r="30" spans="1:62" ht="12.75" customHeight="1" x14ac:dyDescent="0.25">
      <c r="B30" s="97"/>
      <c r="C30" s="97"/>
      <c r="D30" s="97"/>
      <c r="E30" s="97"/>
      <c r="F30" s="152"/>
      <c r="G30" s="152"/>
      <c r="H30" s="97" t="s">
        <v>229</v>
      </c>
      <c r="I30" s="97" t="s">
        <v>320</v>
      </c>
      <c r="J30" s="97"/>
      <c r="K30" s="97"/>
      <c r="L30" s="97"/>
      <c r="M30" s="97"/>
      <c r="N30" s="97"/>
      <c r="O30" s="97"/>
      <c r="P30" s="97"/>
      <c r="Q30" s="157" t="s">
        <v>336</v>
      </c>
      <c r="R30" s="97" t="s">
        <v>229</v>
      </c>
      <c r="S30" s="97" t="s">
        <v>347</v>
      </c>
      <c r="T30" s="97"/>
      <c r="U30" s="97"/>
      <c r="V30" s="97"/>
      <c r="W30" s="97"/>
      <c r="X30" s="97"/>
      <c r="Y30" s="97"/>
      <c r="Z30" s="97"/>
      <c r="AA30" s="97"/>
      <c r="AB30" s="97"/>
      <c r="AC30" s="97" t="s">
        <v>337</v>
      </c>
      <c r="AD30" s="97" t="s">
        <v>229</v>
      </c>
      <c r="AE30" s="97" t="s">
        <v>349</v>
      </c>
      <c r="AF30" s="97"/>
      <c r="AG30" s="97"/>
      <c r="AH30" s="97"/>
      <c r="AI30" s="97"/>
      <c r="AJ30" s="97"/>
      <c r="AK30" s="97"/>
      <c r="AL30" s="97"/>
      <c r="AM30" s="157" t="s">
        <v>338</v>
      </c>
      <c r="AN30" s="97" t="s">
        <v>229</v>
      </c>
      <c r="AO30" s="97" t="s">
        <v>351</v>
      </c>
      <c r="AP30" s="97"/>
      <c r="AQ30" s="97"/>
      <c r="AR30" s="97"/>
      <c r="AS30" s="97"/>
      <c r="AT30" s="97"/>
      <c r="AU30" s="97"/>
      <c r="AV30" s="97"/>
      <c r="AW30" s="97"/>
      <c r="AX30" s="102" t="s">
        <v>316</v>
      </c>
      <c r="AY30" s="98" t="s">
        <v>229</v>
      </c>
      <c r="AZ30" s="97" t="s">
        <v>315</v>
      </c>
      <c r="BA30" s="97"/>
      <c r="BB30" s="97"/>
      <c r="BC30" s="97"/>
      <c r="BD30" s="97"/>
      <c r="BE30" s="97"/>
      <c r="BF30" s="97"/>
      <c r="BG30" s="178"/>
      <c r="BH30" s="178"/>
      <c r="BI30" s="178"/>
      <c r="BJ30" s="178"/>
    </row>
    <row r="31" spans="1:62" ht="12.75" customHeight="1" x14ac:dyDescent="0.25">
      <c r="B31" s="97"/>
      <c r="C31" s="97"/>
      <c r="D31" s="97"/>
      <c r="E31" s="97"/>
      <c r="F31" s="152"/>
      <c r="G31" s="152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7"/>
      <c r="AQ31" s="97"/>
      <c r="AR31" s="97"/>
      <c r="AS31" s="97"/>
      <c r="AT31" s="97"/>
      <c r="AU31" s="97"/>
      <c r="AV31" s="97"/>
      <c r="AW31" s="97"/>
      <c r="AX31" s="97"/>
      <c r="AY31" s="97"/>
      <c r="AZ31" s="97"/>
      <c r="BA31" s="97"/>
      <c r="BB31" s="97"/>
      <c r="BC31" s="97"/>
      <c r="BD31" s="97"/>
      <c r="BE31" s="97"/>
      <c r="BF31" s="97"/>
      <c r="BG31" s="152"/>
      <c r="BH31" s="152"/>
      <c r="BI31" s="152"/>
      <c r="BJ31" s="152"/>
    </row>
    <row r="32" spans="1:62" ht="12" customHeight="1" x14ac:dyDescent="0.25">
      <c r="B32" s="152"/>
      <c r="C32" s="152"/>
      <c r="D32" s="152"/>
      <c r="E32" s="152"/>
      <c r="F32" s="152"/>
      <c r="G32" s="152"/>
      <c r="H32" s="97" t="s">
        <v>229</v>
      </c>
      <c r="I32" s="97" t="s">
        <v>224</v>
      </c>
      <c r="J32" s="97"/>
      <c r="K32" s="97"/>
      <c r="L32" s="97"/>
      <c r="M32" s="97"/>
      <c r="N32" s="97"/>
      <c r="O32" s="97"/>
      <c r="P32" s="97"/>
      <c r="Q32" s="156"/>
      <c r="R32" s="97" t="s">
        <v>229</v>
      </c>
      <c r="S32" s="97" t="s">
        <v>346</v>
      </c>
      <c r="T32" s="155"/>
      <c r="U32" s="155"/>
      <c r="V32" s="97"/>
      <c r="W32" s="97"/>
      <c r="X32" s="97"/>
      <c r="Y32" s="97"/>
      <c r="Z32" s="97"/>
      <c r="AA32" s="97"/>
      <c r="AB32" s="97"/>
      <c r="AC32" s="97" t="s">
        <v>324</v>
      </c>
      <c r="AD32" s="97" t="s">
        <v>229</v>
      </c>
      <c r="AE32" s="97" t="s">
        <v>350</v>
      </c>
      <c r="AF32" s="97"/>
      <c r="AG32" s="97"/>
      <c r="AH32" s="97"/>
      <c r="AI32" s="97"/>
      <c r="AJ32" s="97"/>
      <c r="AK32" s="97"/>
      <c r="AL32" s="97"/>
      <c r="AT32" s="97"/>
      <c r="AU32" s="97"/>
      <c r="AV32" s="97"/>
      <c r="AW32" s="97"/>
      <c r="AX32" s="157" t="s">
        <v>317</v>
      </c>
      <c r="AY32" s="97" t="s">
        <v>229</v>
      </c>
      <c r="AZ32" s="97" t="s">
        <v>352</v>
      </c>
      <c r="BA32" s="97"/>
      <c r="BB32" s="97"/>
      <c r="BC32" s="97"/>
      <c r="BD32" s="97"/>
      <c r="BE32" s="97"/>
      <c r="BF32" s="97"/>
      <c r="BG32" s="97"/>
      <c r="BH32" s="97"/>
      <c r="BI32" s="97"/>
      <c r="BJ32" s="97"/>
    </row>
    <row r="33" spans="2:62" ht="12" customHeight="1" x14ac:dyDescent="0.25">
      <c r="B33" s="152"/>
      <c r="C33" s="152"/>
      <c r="D33" s="152"/>
      <c r="E33" s="152"/>
      <c r="F33" s="152"/>
      <c r="G33" s="152"/>
      <c r="H33" s="99"/>
      <c r="I33" s="152"/>
      <c r="J33" s="97"/>
      <c r="K33" s="97"/>
      <c r="L33" s="97"/>
      <c r="M33" s="97"/>
      <c r="N33" s="97"/>
      <c r="O33" s="97"/>
      <c r="P33" s="97"/>
      <c r="Q33" s="99"/>
      <c r="R33" s="152"/>
      <c r="S33" s="97"/>
      <c r="T33" s="97"/>
      <c r="U33" s="97"/>
      <c r="V33" s="97"/>
      <c r="W33" s="97"/>
      <c r="X33" s="97"/>
      <c r="Y33" s="97"/>
      <c r="Z33" s="97"/>
      <c r="AA33" s="97"/>
      <c r="AB33" s="99"/>
      <c r="AC33" s="97"/>
      <c r="AD33" s="97"/>
      <c r="AE33" s="100"/>
      <c r="AF33" s="100"/>
      <c r="AG33" s="100"/>
      <c r="AH33" s="100"/>
      <c r="AI33" s="100"/>
      <c r="AJ33" s="100"/>
      <c r="AK33" s="97"/>
      <c r="AL33" s="101"/>
      <c r="AM33" s="100"/>
      <c r="AN33" s="100"/>
      <c r="AO33" s="100"/>
      <c r="AP33" s="100"/>
      <c r="AQ33" s="97"/>
      <c r="AR33" s="97"/>
      <c r="AS33" s="97"/>
      <c r="AT33" s="97"/>
      <c r="AU33" s="97"/>
      <c r="AV33" s="99"/>
      <c r="AW33" s="98"/>
      <c r="AX33" s="97"/>
      <c r="AY33" s="97"/>
      <c r="AZ33" s="97"/>
      <c r="BA33" s="97"/>
      <c r="BB33" s="97"/>
      <c r="BC33" s="97"/>
      <c r="BD33" s="97"/>
      <c r="BE33" s="97"/>
      <c r="BF33" s="97"/>
      <c r="BG33" s="97"/>
      <c r="BH33" s="97"/>
      <c r="BI33" s="97"/>
      <c r="BJ33" s="97"/>
    </row>
  </sheetData>
  <mergeCells count="28">
    <mergeCell ref="AP5:BG5"/>
    <mergeCell ref="E7:BD7"/>
    <mergeCell ref="G8:AW8"/>
    <mergeCell ref="G9:AW9"/>
    <mergeCell ref="B17:F17"/>
    <mergeCell ref="G17:J17"/>
    <mergeCell ref="K17:N17"/>
    <mergeCell ref="O17:S17"/>
    <mergeCell ref="T17:W17"/>
    <mergeCell ref="X17:AA17"/>
    <mergeCell ref="BG30:BJ30"/>
    <mergeCell ref="BB17:BB20"/>
    <mergeCell ref="BC17:BC20"/>
    <mergeCell ref="BD17:BD20"/>
    <mergeCell ref="BE17:BE20"/>
    <mergeCell ref="BF17:BF20"/>
    <mergeCell ref="BG17:BG20"/>
    <mergeCell ref="BH17:BH20"/>
    <mergeCell ref="BI17:BI20"/>
    <mergeCell ref="BJ17:BJ20"/>
    <mergeCell ref="A19:A20"/>
    <mergeCell ref="AV26:BA26"/>
    <mergeCell ref="AB17:AE17"/>
    <mergeCell ref="AF17:AJ17"/>
    <mergeCell ref="AK17:AN17"/>
    <mergeCell ref="AO17:AR17"/>
    <mergeCell ref="AS17:AW17"/>
    <mergeCell ref="AX17:BA17"/>
  </mergeCells>
  <pageMargins left="0.59055118110236227" right="0.59055118110236227" top="0.78740157480314965" bottom="0.59055118110236227" header="0.19685039370078741" footer="0.19685039370078741"/>
  <pageSetup paperSize="9" scale="95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4</vt:i4>
      </vt:variant>
    </vt:vector>
  </HeadingPairs>
  <TitlesOfParts>
    <vt:vector size="10" baseType="lpstr">
      <vt:lpstr>УП</vt:lpstr>
      <vt:lpstr>УП 22-23</vt:lpstr>
      <vt:lpstr>РУП</vt:lpstr>
      <vt:lpstr>УП  по час.</vt:lpstr>
      <vt:lpstr>УП ОИД</vt:lpstr>
      <vt:lpstr>УП АГ</vt:lpstr>
      <vt:lpstr>РУП!Область_печати</vt:lpstr>
      <vt:lpstr>УП!Область_печати</vt:lpstr>
      <vt:lpstr>'УП  по час.'!Область_печати</vt:lpstr>
      <vt:lpstr>'УП ОИД'!Область_печати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Ulan</dc:creator>
  <cp:lastModifiedBy>Пользователь Windows</cp:lastModifiedBy>
  <cp:lastPrinted>2022-09-24T06:04:40Z</cp:lastPrinted>
  <dcterms:created xsi:type="dcterms:W3CDTF">2001-08-28T15:44:32Z</dcterms:created>
  <dcterms:modified xsi:type="dcterms:W3CDTF">2022-09-29T15:15:48Z</dcterms:modified>
</cp:coreProperties>
</file>