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Зав каф\2022-23\УП_2022-23\УП_2022\Готов\"/>
    </mc:Choice>
  </mc:AlternateContent>
  <bookViews>
    <workbookView xWindow="0" yWindow="0" windowWidth="28800" windowHeight="12435" tabRatio="601"/>
  </bookViews>
  <sheets>
    <sheet name="План" sheetId="5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7" i="5" l="1"/>
  <c r="D69" i="5" l="1"/>
  <c r="D55" i="5"/>
  <c r="D76" i="5" l="1"/>
  <c r="D36" i="5"/>
  <c r="D26" i="5" l="1"/>
  <c r="D32" i="5"/>
  <c r="D77" i="5" l="1"/>
  <c r="D37" i="5"/>
  <c r="D12" i="5" l="1"/>
  <c r="D20" i="5" s="1"/>
  <c r="D87" i="5" l="1"/>
  <c r="D83" i="5"/>
  <c r="D88" i="5" l="1"/>
</calcChain>
</file>

<file path=xl/sharedStrings.xml><?xml version="1.0" encoding="utf-8"?>
<sst xmlns="http://schemas.openxmlformats.org/spreadsheetml/2006/main" count="367" uniqueCount="178">
  <si>
    <t>Всего:</t>
  </si>
  <si>
    <t>№ п/п</t>
  </si>
  <si>
    <t>Название дисциплины</t>
  </si>
  <si>
    <t>Экзамены</t>
  </si>
  <si>
    <t>Трудоемк. (в кред)</t>
  </si>
  <si>
    <t>1.1</t>
  </si>
  <si>
    <t>1.2</t>
  </si>
  <si>
    <t>Русский язык</t>
  </si>
  <si>
    <t>1.3</t>
  </si>
  <si>
    <t>Иностранный язык</t>
  </si>
  <si>
    <t>История Кыргызстана</t>
  </si>
  <si>
    <t>1.4</t>
  </si>
  <si>
    <t>1.5</t>
  </si>
  <si>
    <t>1.6</t>
  </si>
  <si>
    <t>Итого по ГСЭ:</t>
  </si>
  <si>
    <t>2.1</t>
  </si>
  <si>
    <t>Математика</t>
  </si>
  <si>
    <t>2.2</t>
  </si>
  <si>
    <t>Информатика</t>
  </si>
  <si>
    <t>2.3</t>
  </si>
  <si>
    <t>Физика</t>
  </si>
  <si>
    <t>2.4</t>
  </si>
  <si>
    <t>Итого по МЕН:</t>
  </si>
  <si>
    <t>3.1</t>
  </si>
  <si>
    <t>Теор. информ. процессов и систем</t>
  </si>
  <si>
    <t>3.2</t>
  </si>
  <si>
    <t>Информационные технологии</t>
  </si>
  <si>
    <t>3.3</t>
  </si>
  <si>
    <t>Архит. информ. систем</t>
  </si>
  <si>
    <t>3.4</t>
  </si>
  <si>
    <t>Программирование</t>
  </si>
  <si>
    <t>2, 3</t>
  </si>
  <si>
    <t>3.5</t>
  </si>
  <si>
    <t>Управление данными</t>
  </si>
  <si>
    <t>3.6</t>
  </si>
  <si>
    <t>3.7</t>
  </si>
  <si>
    <t>Методы проек. информ. систем</t>
  </si>
  <si>
    <t>3.8</t>
  </si>
  <si>
    <t>Инфокоммуникационные сист. и сети</t>
  </si>
  <si>
    <t>3.9</t>
  </si>
  <si>
    <t>Интеллектуальные системы и техн.</t>
  </si>
  <si>
    <t>3.10</t>
  </si>
  <si>
    <t>Технология обработки информации</t>
  </si>
  <si>
    <t>3.12</t>
  </si>
  <si>
    <t>3.14</t>
  </si>
  <si>
    <t>3.15</t>
  </si>
  <si>
    <t>3.16</t>
  </si>
  <si>
    <t>3.17</t>
  </si>
  <si>
    <t>3.18</t>
  </si>
  <si>
    <t>3.19</t>
  </si>
  <si>
    <t>3.20</t>
  </si>
  <si>
    <t>3.21</t>
  </si>
  <si>
    <t>3.22</t>
  </si>
  <si>
    <t>3.23</t>
  </si>
  <si>
    <t>7, 8</t>
  </si>
  <si>
    <t>3.24</t>
  </si>
  <si>
    <t>3.25</t>
  </si>
  <si>
    <t>3.26</t>
  </si>
  <si>
    <t>Итого по профессиональному циклу:</t>
  </si>
  <si>
    <t>4.1</t>
  </si>
  <si>
    <t>Учебно-ознаком. практика</t>
  </si>
  <si>
    <t>4.3</t>
  </si>
  <si>
    <t>Квалиф. практика</t>
  </si>
  <si>
    <t>5.1</t>
  </si>
  <si>
    <t>5.2</t>
  </si>
  <si>
    <t>Гос. междисципл. экзамен по направлению</t>
  </si>
  <si>
    <t>Защита выпуск. квалификационной работы</t>
  </si>
  <si>
    <t>Итого (7200 часов или 240 зачетных единиц):</t>
  </si>
  <si>
    <t>6.1</t>
  </si>
  <si>
    <t>Физическая культура</t>
  </si>
  <si>
    <t>4.4</t>
  </si>
  <si>
    <t>1.7</t>
  </si>
  <si>
    <t>1.8</t>
  </si>
  <si>
    <t>Произв. Практика-1</t>
  </si>
  <si>
    <t>Произв. Практика-2</t>
  </si>
  <si>
    <t>3.11</t>
  </si>
  <si>
    <t>3.13</t>
  </si>
  <si>
    <t>2.8</t>
  </si>
  <si>
    <t>Этика</t>
  </si>
  <si>
    <t xml:space="preserve">Философия </t>
  </si>
  <si>
    <t>С.1</t>
  </si>
  <si>
    <t>С.2</t>
  </si>
  <si>
    <t>С.3</t>
  </si>
  <si>
    <t>Б.1.0.</t>
  </si>
  <si>
    <t>В.1.0.</t>
  </si>
  <si>
    <t>Б.2.0.</t>
  </si>
  <si>
    <t>В.2.0.</t>
  </si>
  <si>
    <t>В.1.1.</t>
  </si>
  <si>
    <t>В.2.1.</t>
  </si>
  <si>
    <t>Б.3.0.</t>
  </si>
  <si>
    <t>В.3.0.</t>
  </si>
  <si>
    <t>В.3.1.</t>
  </si>
  <si>
    <t>В.3.2.</t>
  </si>
  <si>
    <t>С.4</t>
  </si>
  <si>
    <t>С.5</t>
  </si>
  <si>
    <t>С.6</t>
  </si>
  <si>
    <t>Дополнительные виды подготовки</t>
  </si>
  <si>
    <t>Гос. экзамены (300 часов или 10 зачетных единиц)</t>
  </si>
  <si>
    <t>Вариативная часть (ВК, КПВ: 330 часов или 11 зачетных единиц)</t>
  </si>
  <si>
    <t>Web -Программирование</t>
  </si>
  <si>
    <t>В.1.2.</t>
  </si>
  <si>
    <t>1.10</t>
  </si>
  <si>
    <t>В.2.2.</t>
  </si>
  <si>
    <t>3.27</t>
  </si>
  <si>
    <t>3.28</t>
  </si>
  <si>
    <t>2.6</t>
  </si>
  <si>
    <t>2.7</t>
  </si>
  <si>
    <t>2, 4, 6</t>
  </si>
  <si>
    <t xml:space="preserve"> </t>
  </si>
  <si>
    <t>4.2</t>
  </si>
  <si>
    <t xml:space="preserve">Дисциплина 1 </t>
  </si>
  <si>
    <t xml:space="preserve">Дисциплина 2 </t>
  </si>
  <si>
    <t>Дисциплина 3</t>
  </si>
  <si>
    <t>Дисциплина 1</t>
  </si>
  <si>
    <t>Дисциплина 2</t>
  </si>
  <si>
    <t>Дисциплина 4</t>
  </si>
  <si>
    <t>Дисциплина 5</t>
  </si>
  <si>
    <t>Программирования на среде Java</t>
  </si>
  <si>
    <t>Админ. и прогр. в 1С Предприятие</t>
  </si>
  <si>
    <t>1,2,3</t>
  </si>
  <si>
    <t xml:space="preserve">Кыргызский язык </t>
  </si>
  <si>
    <t>Базовая часть (630 часов или 21 зачетных единиц)</t>
  </si>
  <si>
    <t>Вузовский компонент (450 часов или 15 зачетных единиц)</t>
  </si>
  <si>
    <t>Курсы по выбору (240 часов или 8 зачетных единиц)</t>
  </si>
  <si>
    <t>Вариативная часть (ВК, КПВ: 690 часов или 23 зачетных единиц)</t>
  </si>
  <si>
    <t>2.5</t>
  </si>
  <si>
    <t>ПРАКТИКИ (900 часов или 30 зачетных единиц)</t>
  </si>
  <si>
    <t>Курсы по выбору (600 часов или 20 зачетных единиц)</t>
  </si>
  <si>
    <t>Вузовский компонент (1260 часов или 42 зачетных единиц)</t>
  </si>
  <si>
    <t>Вариативная часть (ВК, КПВ:  1860 часов или 62 зачетных единиц)</t>
  </si>
  <si>
    <t>Базовая часть (2130 часов или 71 зачетных единиц)</t>
  </si>
  <si>
    <t>Курсы по выбору (60 часов или 2 зачетных единиц)</t>
  </si>
  <si>
    <t>Вузовский компонент(120 часов или 4 зачетных единиц)</t>
  </si>
  <si>
    <t>ГУМАНИТАРНЫЙ, СОЦИАЛЬНЫЙ И ЭКОНОМИЧЕСКИЙ ЦИКЛ(870 часов или 29 зачетных единиц)</t>
  </si>
  <si>
    <t>Базовая часть (540 часов или 18 зачетных единиц)</t>
  </si>
  <si>
    <t>МАТЕМАТИЧЕСКИЙ И ЕСТЕСТВЕННОНАУЧНЫЙ ЦИКЛ(1320 часов или 44 зачетных единиц)</t>
  </si>
  <si>
    <t>ПРОФЕССИОНАЛЬНЫЙ ЦИКЛ(3450 часов или 135 зачетных единиц)</t>
  </si>
  <si>
    <t>Дисциплина 1(Методы программирования в эконометрике)</t>
  </si>
  <si>
    <t>Дисциплина 2(Программирование эконом-х систем)</t>
  </si>
  <si>
    <t>Дисциплина 3(Microsoft Visual Studio C#)</t>
  </si>
  <si>
    <t>Дисциплина 4(Глобальные и локальные сети)</t>
  </si>
  <si>
    <t>Дисциплина 5(Информационные системы в финансовом анализе и налоговой системе)</t>
  </si>
  <si>
    <t>Дисциплина 6(Программирование мультимедийных технологий)</t>
  </si>
  <si>
    <t>Дисциплина 7(Технология интернет программирования)</t>
  </si>
  <si>
    <t>Дисциплина 8(Язык Python)</t>
  </si>
  <si>
    <t>Дисциплина 9(Компьютерные технологии бух. учета и аудита)</t>
  </si>
  <si>
    <t>Дисциплина 10(Программирование кредитных отношений и банковское дело)</t>
  </si>
  <si>
    <t>Дисциплина 11(Предприн. деятелность в проф. сфере)</t>
  </si>
  <si>
    <t>Дисциплина 1(Разработка и применение ППП в ИС)</t>
  </si>
  <si>
    <t>Дисциплина 3(Современный язык программирования)</t>
  </si>
  <si>
    <t>Дисциплина 1 (Экономика)</t>
  </si>
  <si>
    <t>Дисциплина 2 (Немецкий язык)</t>
  </si>
  <si>
    <t>ОК-1</t>
  </si>
  <si>
    <t>ИК-1</t>
  </si>
  <si>
    <t>ИК-2</t>
  </si>
  <si>
    <t>ИК-3</t>
  </si>
  <si>
    <t>СЛК-1</t>
  </si>
  <si>
    <t>ПК-1</t>
  </si>
  <si>
    <t>ПК-2</t>
  </si>
  <si>
    <t>ПК-3</t>
  </si>
  <si>
    <t>ПК-4</t>
  </si>
  <si>
    <t>ПК-5</t>
  </si>
  <si>
    <t>ПК-6</t>
  </si>
  <si>
    <t>ПК-7</t>
  </si>
  <si>
    <t>ПК-8</t>
  </si>
  <si>
    <t>ПК-9</t>
  </si>
  <si>
    <t>ПК-10</t>
  </si>
  <si>
    <t>ПК-11</t>
  </si>
  <si>
    <t>ПК-12</t>
  </si>
  <si>
    <t>ПК-13</t>
  </si>
  <si>
    <t>ПК-14</t>
  </si>
  <si>
    <t>ПК-15</t>
  </si>
  <si>
    <t>ПК-16</t>
  </si>
  <si>
    <t>ПК-17</t>
  </si>
  <si>
    <t>О</t>
  </si>
  <si>
    <t>Т</t>
  </si>
  <si>
    <t>Ж</t>
  </si>
  <si>
    <t>Дисциплина 2 (Надежность и защита информации ИС)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</si>
</sst>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2" fillId="0" borderId="1" xfId="0" applyFont="1" applyFill="1" applyBorder="1"/>
    <xf numFmtId="0" fontId="4" fillId="0" borderId="1" xfId="0" applyFont="1" applyFill="1" applyBorder="1"/>
    <xf numFmtId="0" fontId="5" fillId="0" borderId="1" xfId="0" applyFont="1" applyFill="1" applyBorder="1"/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right"/>
    </xf>
    <xf numFmtId="0" fontId="7" fillId="0" borderId="1" xfId="0" applyFont="1" applyFill="1" applyBorder="1"/>
    <xf numFmtId="0" fontId="2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vertical="center" wrapText="1"/>
    </xf>
    <xf numFmtId="0" fontId="2" fillId="3" borderId="0" xfId="0" applyFont="1" applyFill="1" applyBorder="1"/>
    <xf numFmtId="0" fontId="2" fillId="3" borderId="0" xfId="0" applyFont="1" applyFill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textRotation="90" wrapText="1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/>
    <xf numFmtId="0" fontId="5" fillId="3" borderId="1" xfId="0" applyFont="1" applyFill="1" applyBorder="1"/>
    <xf numFmtId="0" fontId="5" fillId="3" borderId="1" xfId="0" applyFont="1" applyFill="1" applyBorder="1" applyAlignment="1">
      <alignment horizontal="center"/>
    </xf>
    <xf numFmtId="49" fontId="2" fillId="3" borderId="1" xfId="0" applyNumberFormat="1" applyFont="1" applyFill="1" applyBorder="1" applyAlignment="1">
      <alignment horizontal="center"/>
    </xf>
    <xf numFmtId="1" fontId="5" fillId="3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3" fillId="3" borderId="1" xfId="0" applyFont="1" applyFill="1" applyBorder="1"/>
    <xf numFmtId="0" fontId="3" fillId="3" borderId="0" xfId="0" applyFont="1" applyFill="1"/>
    <xf numFmtId="0" fontId="8" fillId="3" borderId="1" xfId="0" applyFont="1" applyFill="1" applyBorder="1"/>
    <xf numFmtId="49" fontId="2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/>
    </xf>
    <xf numFmtId="0" fontId="4" fillId="3" borderId="0" xfId="0" applyFont="1" applyFill="1"/>
    <xf numFmtId="0" fontId="2" fillId="3" borderId="0" xfId="0" applyFont="1" applyFill="1" applyBorder="1" applyAlignment="1">
      <alignment horizontal="center"/>
    </xf>
    <xf numFmtId="49" fontId="2" fillId="3" borderId="0" xfId="0" applyNumberFormat="1" applyFont="1" applyFill="1" applyBorder="1" applyAlignment="1">
      <alignment horizontal="center"/>
    </xf>
    <xf numFmtId="0" fontId="2" fillId="3" borderId="0" xfId="0" applyFont="1" applyFill="1" applyBorder="1" applyAlignment="1"/>
    <xf numFmtId="0" fontId="2" fillId="3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Fill="1" applyBorder="1"/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/>
    </xf>
    <xf numFmtId="0" fontId="2" fillId="3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wrapText="1"/>
    </xf>
    <xf numFmtId="0" fontId="12" fillId="3" borderId="1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/>
    <xf numFmtId="0" fontId="9" fillId="3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1"/>
  <sheetViews>
    <sheetView tabSelected="1" zoomScale="115" zoomScaleNormal="115" workbookViewId="0">
      <pane xSplit="4" ySplit="2" topLeftCell="E13" activePane="bottomRight" state="frozen"/>
      <selection pane="topRight" activeCell="E1" sqref="E1"/>
      <selection pane="bottomLeft" activeCell="A3" sqref="A3"/>
      <selection pane="bottomRight" activeCell="N24" sqref="N24:P24"/>
    </sheetView>
  </sheetViews>
  <sheetFormatPr defaultRowHeight="12.75" x14ac:dyDescent="0.2"/>
  <cols>
    <col min="1" max="1" width="6.140625" style="33" customWidth="1"/>
    <col min="2" max="2" width="34" style="13" customWidth="1"/>
    <col min="3" max="3" width="8.28515625" style="13" customWidth="1"/>
    <col min="4" max="4" width="5.5703125" style="13" customWidth="1"/>
    <col min="5" max="8" width="5.42578125" style="49" customWidth="1"/>
    <col min="9" max="9" width="5.7109375" style="49" customWidth="1"/>
    <col min="10" max="25" width="5.42578125" style="49" customWidth="1"/>
    <col min="26" max="26" width="6" style="49" customWidth="1"/>
    <col min="27" max="16384" width="9.140625" style="13"/>
  </cols>
  <sheetData>
    <row r="1" spans="1:26" x14ac:dyDescent="0.2">
      <c r="A1" s="50"/>
      <c r="B1" s="51"/>
      <c r="C1" s="51"/>
      <c r="D1" s="51"/>
    </row>
    <row r="2" spans="1:26" ht="48" customHeight="1" x14ac:dyDescent="0.2">
      <c r="A2" s="44" t="s">
        <v>1</v>
      </c>
      <c r="B2" s="44" t="s">
        <v>2</v>
      </c>
      <c r="C2" s="15" t="s">
        <v>3</v>
      </c>
      <c r="D2" s="15" t="s">
        <v>4</v>
      </c>
      <c r="E2" s="22" t="s">
        <v>152</v>
      </c>
      <c r="F2" s="22" t="s">
        <v>153</v>
      </c>
      <c r="G2" s="22" t="s">
        <v>154</v>
      </c>
      <c r="H2" s="22" t="s">
        <v>155</v>
      </c>
      <c r="I2" s="22" t="s">
        <v>156</v>
      </c>
      <c r="J2" s="22" t="s">
        <v>157</v>
      </c>
      <c r="K2" s="22" t="s">
        <v>158</v>
      </c>
      <c r="L2" s="22" t="s">
        <v>159</v>
      </c>
      <c r="M2" s="22" t="s">
        <v>160</v>
      </c>
      <c r="N2" s="22" t="s">
        <v>161</v>
      </c>
      <c r="O2" s="22" t="s">
        <v>162</v>
      </c>
      <c r="P2" s="22" t="s">
        <v>163</v>
      </c>
      <c r="Q2" s="22" t="s">
        <v>164</v>
      </c>
      <c r="R2" s="22" t="s">
        <v>165</v>
      </c>
      <c r="S2" s="22" t="s">
        <v>166</v>
      </c>
      <c r="T2" s="22" t="s">
        <v>167</v>
      </c>
      <c r="U2" s="22" t="s">
        <v>168</v>
      </c>
      <c r="V2" s="22" t="s">
        <v>169</v>
      </c>
      <c r="W2" s="22" t="s">
        <v>170</v>
      </c>
      <c r="X2" s="22" t="s">
        <v>171</v>
      </c>
      <c r="Y2" s="22" t="s">
        <v>172</v>
      </c>
      <c r="Z2" s="22" t="s">
        <v>173</v>
      </c>
    </row>
    <row r="3" spans="1:26" x14ac:dyDescent="0.2">
      <c r="A3" s="46"/>
      <c r="B3" s="14"/>
      <c r="C3" s="14"/>
      <c r="D3" s="14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6" ht="14.25" x14ac:dyDescent="0.2">
      <c r="A4" s="16" t="s">
        <v>80</v>
      </c>
      <c r="B4" s="52" t="s">
        <v>133</v>
      </c>
      <c r="C4" s="52"/>
      <c r="D4" s="5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ht="12.75" customHeight="1" x14ac:dyDescent="0.25">
      <c r="A5" s="16" t="s">
        <v>83</v>
      </c>
      <c r="B5" s="18" t="s">
        <v>134</v>
      </c>
      <c r="C5" s="19"/>
      <c r="D5" s="19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ht="15.75" x14ac:dyDescent="0.25">
      <c r="A6" s="20" t="s">
        <v>5</v>
      </c>
      <c r="B6" s="38" t="s">
        <v>120</v>
      </c>
      <c r="C6" s="41">
        <v>1</v>
      </c>
      <c r="D6" s="46">
        <v>4</v>
      </c>
      <c r="E6" s="35"/>
      <c r="F6" s="34" t="s">
        <v>176</v>
      </c>
      <c r="G6" s="25"/>
      <c r="H6" s="25"/>
      <c r="I6" s="56" t="s">
        <v>175</v>
      </c>
      <c r="J6" s="25"/>
      <c r="K6" s="34" t="s">
        <v>176</v>
      </c>
      <c r="L6" s="22"/>
      <c r="M6" s="22"/>
      <c r="N6" s="58" t="s">
        <v>174</v>
      </c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15.75" x14ac:dyDescent="0.25">
      <c r="A7" s="20" t="s">
        <v>6</v>
      </c>
      <c r="B7" s="1" t="s">
        <v>7</v>
      </c>
      <c r="C7" s="41">
        <v>2</v>
      </c>
      <c r="D7" s="46">
        <v>4</v>
      </c>
      <c r="E7" s="35"/>
      <c r="F7" s="34" t="s">
        <v>176</v>
      </c>
      <c r="G7" s="25"/>
      <c r="H7" s="25"/>
      <c r="I7" s="56" t="s">
        <v>175</v>
      </c>
      <c r="J7" s="25"/>
      <c r="K7" s="34" t="s">
        <v>176</v>
      </c>
      <c r="L7" s="22"/>
      <c r="M7" s="22"/>
      <c r="N7" s="58" t="s">
        <v>174</v>
      </c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ht="15.75" x14ac:dyDescent="0.25">
      <c r="A8" s="20" t="s">
        <v>8</v>
      </c>
      <c r="B8" s="1" t="s">
        <v>9</v>
      </c>
      <c r="C8" s="41">
        <v>1</v>
      </c>
      <c r="D8" s="46">
        <v>4</v>
      </c>
      <c r="E8" s="35"/>
      <c r="F8" s="34" t="s">
        <v>176</v>
      </c>
      <c r="G8" s="25"/>
      <c r="H8" s="25"/>
      <c r="I8" s="56" t="s">
        <v>175</v>
      </c>
      <c r="J8" s="25"/>
      <c r="K8" s="34" t="s">
        <v>176</v>
      </c>
      <c r="L8" s="22"/>
      <c r="M8" s="22"/>
      <c r="N8" s="58" t="s">
        <v>176</v>
      </c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ht="15.75" x14ac:dyDescent="0.25">
      <c r="A9" s="20" t="s">
        <v>11</v>
      </c>
      <c r="B9" s="38" t="s">
        <v>10</v>
      </c>
      <c r="C9" s="41">
        <v>4</v>
      </c>
      <c r="D9" s="46">
        <v>2</v>
      </c>
      <c r="E9" s="34" t="s">
        <v>176</v>
      </c>
      <c r="F9" s="23"/>
      <c r="G9" s="23"/>
      <c r="H9" s="23"/>
      <c r="I9" s="34" t="s">
        <v>176</v>
      </c>
      <c r="J9" s="23"/>
      <c r="K9" s="23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</row>
    <row r="10" spans="1:26" ht="15.75" x14ac:dyDescent="0.25">
      <c r="A10" s="20" t="s">
        <v>12</v>
      </c>
      <c r="B10" s="1" t="s">
        <v>79</v>
      </c>
      <c r="C10" s="41">
        <v>3</v>
      </c>
      <c r="D10" s="46">
        <v>2</v>
      </c>
      <c r="E10" s="34" t="s">
        <v>176</v>
      </c>
      <c r="F10" s="23"/>
      <c r="G10" s="23"/>
      <c r="H10" s="23"/>
      <c r="I10" s="34" t="s">
        <v>176</v>
      </c>
      <c r="J10" s="23"/>
      <c r="K10" s="23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ht="15.75" x14ac:dyDescent="0.25">
      <c r="A11" s="20" t="s">
        <v>13</v>
      </c>
      <c r="B11" s="1" t="s">
        <v>78</v>
      </c>
      <c r="C11" s="41">
        <v>2</v>
      </c>
      <c r="D11" s="46">
        <v>2</v>
      </c>
      <c r="E11" s="34" t="s">
        <v>176</v>
      </c>
      <c r="F11" s="23"/>
      <c r="G11" s="23"/>
      <c r="H11" s="23"/>
      <c r="I11" s="34" t="s">
        <v>176</v>
      </c>
      <c r="J11" s="23"/>
      <c r="K11" s="23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  <row r="12" spans="1:26" ht="13.5" x14ac:dyDescent="0.25">
      <c r="A12" s="20"/>
      <c r="B12" s="5" t="s">
        <v>0</v>
      </c>
      <c r="C12" s="41"/>
      <c r="D12" s="19">
        <f t="shared" ref="D12" si="0">SUM(D6:D11)</f>
        <v>18</v>
      </c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</row>
    <row r="13" spans="1:26" ht="14.25" customHeight="1" x14ac:dyDescent="0.25">
      <c r="A13" s="36" t="s">
        <v>84</v>
      </c>
      <c r="B13" s="47" t="s">
        <v>98</v>
      </c>
      <c r="C13" s="4"/>
      <c r="D13" s="19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</row>
    <row r="14" spans="1:26" ht="13.5" x14ac:dyDescent="0.25">
      <c r="A14" s="36" t="s">
        <v>87</v>
      </c>
      <c r="B14" s="3" t="s">
        <v>132</v>
      </c>
      <c r="C14" s="41"/>
      <c r="D14" s="19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</row>
    <row r="15" spans="1:26" ht="15.75" x14ac:dyDescent="0.25">
      <c r="A15" s="20" t="s">
        <v>71</v>
      </c>
      <c r="B15" s="1" t="s">
        <v>150</v>
      </c>
      <c r="C15" s="41">
        <v>3</v>
      </c>
      <c r="D15" s="46">
        <v>2</v>
      </c>
      <c r="E15" s="34"/>
      <c r="F15" s="23"/>
      <c r="G15" s="23"/>
      <c r="H15" s="34" t="s">
        <v>174</v>
      </c>
      <c r="I15" s="23"/>
      <c r="J15" s="23"/>
      <c r="K15" s="34" t="s">
        <v>176</v>
      </c>
      <c r="L15" s="22"/>
      <c r="M15" s="22"/>
      <c r="N15" s="22"/>
      <c r="O15" s="22"/>
      <c r="P15" s="22"/>
      <c r="Q15" s="22"/>
      <c r="R15" s="22"/>
      <c r="S15" s="22"/>
      <c r="T15" s="22"/>
      <c r="U15" s="34" t="s">
        <v>175</v>
      </c>
      <c r="V15" s="22"/>
      <c r="W15" s="22"/>
      <c r="X15" s="22"/>
      <c r="Y15" s="22"/>
      <c r="Z15" s="22"/>
    </row>
    <row r="16" spans="1:26" ht="18.75" x14ac:dyDescent="0.25">
      <c r="A16" s="20" t="s">
        <v>72</v>
      </c>
      <c r="B16" s="11" t="s">
        <v>151</v>
      </c>
      <c r="C16" s="43">
        <v>1</v>
      </c>
      <c r="D16" s="46">
        <v>2</v>
      </c>
      <c r="E16" s="57" t="s">
        <v>174</v>
      </c>
      <c r="F16" s="34" t="s">
        <v>176</v>
      </c>
      <c r="G16" s="23"/>
      <c r="H16" s="23"/>
      <c r="I16" s="34" t="s">
        <v>174</v>
      </c>
      <c r="J16" s="23"/>
      <c r="K16" s="23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</row>
    <row r="17" spans="1:26" s="29" customFormat="1" ht="13.5" x14ac:dyDescent="0.25">
      <c r="A17" s="28"/>
      <c r="B17" s="5" t="s">
        <v>0</v>
      </c>
      <c r="C17" s="37"/>
      <c r="D17" s="16">
        <f>D16+D15</f>
        <v>4</v>
      </c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</row>
    <row r="18" spans="1:26" ht="13.5" x14ac:dyDescent="0.25">
      <c r="A18" s="36" t="s">
        <v>100</v>
      </c>
      <c r="B18" s="3" t="s">
        <v>131</v>
      </c>
      <c r="C18" s="4"/>
      <c r="D18" s="19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</row>
    <row r="19" spans="1:26" x14ac:dyDescent="0.2">
      <c r="A19" s="26" t="s">
        <v>101</v>
      </c>
      <c r="B19" s="10" t="s">
        <v>110</v>
      </c>
      <c r="C19" s="41">
        <v>4</v>
      </c>
      <c r="D19" s="44">
        <v>2</v>
      </c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</row>
    <row r="20" spans="1:26" ht="13.5" x14ac:dyDescent="0.25">
      <c r="A20" s="20"/>
      <c r="B20" s="5" t="s">
        <v>14</v>
      </c>
      <c r="C20" s="6"/>
      <c r="D20" s="21">
        <f>D12+D15+D16+D19</f>
        <v>24</v>
      </c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</row>
    <row r="21" spans="1:26" s="24" customFormat="1" ht="15.75" x14ac:dyDescent="0.25">
      <c r="A21" s="16" t="s">
        <v>81</v>
      </c>
      <c r="B21" s="53" t="s">
        <v>135</v>
      </c>
      <c r="C21" s="53"/>
      <c r="D21" s="53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</row>
    <row r="22" spans="1:26" s="24" customFormat="1" ht="12.75" customHeight="1" x14ac:dyDescent="0.25">
      <c r="A22" s="16" t="s">
        <v>85</v>
      </c>
      <c r="B22" s="3" t="s">
        <v>121</v>
      </c>
      <c r="C22" s="2"/>
      <c r="D22" s="16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</row>
    <row r="23" spans="1:26" s="24" customFormat="1" ht="12.75" customHeight="1" x14ac:dyDescent="0.25">
      <c r="A23" s="20" t="s">
        <v>15</v>
      </c>
      <c r="B23" s="1" t="s">
        <v>16</v>
      </c>
      <c r="C23" s="41" t="s">
        <v>119</v>
      </c>
      <c r="D23" s="46">
        <v>10</v>
      </c>
      <c r="E23" s="34"/>
      <c r="F23" s="34"/>
      <c r="G23" s="34"/>
      <c r="H23" s="34"/>
      <c r="I23" s="34"/>
      <c r="J23" s="34" t="s">
        <v>176</v>
      </c>
      <c r="K23" s="34"/>
      <c r="L23" s="34"/>
      <c r="M23" s="57" t="s">
        <v>174</v>
      </c>
      <c r="N23" s="34"/>
      <c r="O23" s="34"/>
      <c r="P23" s="34"/>
      <c r="Q23" s="34"/>
      <c r="R23" s="34"/>
      <c r="S23" s="34"/>
      <c r="T23" s="34"/>
      <c r="U23" s="34"/>
      <c r="V23" s="34"/>
      <c r="W23" s="22"/>
      <c r="X23" s="22"/>
      <c r="Y23" s="22"/>
      <c r="Z23" s="22"/>
    </row>
    <row r="24" spans="1:26" s="24" customFormat="1" ht="12.75" customHeight="1" x14ac:dyDescent="0.25">
      <c r="A24" s="20" t="s">
        <v>17</v>
      </c>
      <c r="B24" s="7" t="s">
        <v>18</v>
      </c>
      <c r="C24" s="41">
        <v>1.2</v>
      </c>
      <c r="D24" s="46">
        <v>8</v>
      </c>
      <c r="E24" s="34"/>
      <c r="F24" s="34"/>
      <c r="G24" s="34" t="s">
        <v>176</v>
      </c>
      <c r="H24" s="34"/>
      <c r="I24" s="34"/>
      <c r="J24" s="34"/>
      <c r="K24" s="34"/>
      <c r="L24" s="34"/>
      <c r="M24" s="34"/>
      <c r="N24" s="59" t="s">
        <v>174</v>
      </c>
      <c r="O24" s="58"/>
      <c r="P24" s="58" t="s">
        <v>176</v>
      </c>
      <c r="Q24" s="34"/>
      <c r="R24" s="34"/>
      <c r="S24" s="34"/>
      <c r="T24" s="34"/>
      <c r="U24" s="34"/>
      <c r="V24" s="34"/>
      <c r="W24" s="22"/>
      <c r="X24" s="22"/>
      <c r="Y24" s="22"/>
      <c r="Z24" s="22"/>
    </row>
    <row r="25" spans="1:26" ht="18.75" x14ac:dyDescent="0.2">
      <c r="A25" s="20" t="s">
        <v>19</v>
      </c>
      <c r="B25" s="7" t="s">
        <v>20</v>
      </c>
      <c r="C25" s="41">
        <v>4</v>
      </c>
      <c r="D25" s="46">
        <v>3</v>
      </c>
      <c r="E25" s="57" t="s">
        <v>174</v>
      </c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 t="s">
        <v>176</v>
      </c>
      <c r="W25" s="22"/>
      <c r="X25" s="22"/>
      <c r="Y25" s="22"/>
      <c r="Z25" s="22" t="s">
        <v>174</v>
      </c>
    </row>
    <row r="26" spans="1:26" ht="13.5" x14ac:dyDescent="0.25">
      <c r="A26" s="20"/>
      <c r="B26" s="5" t="s">
        <v>0</v>
      </c>
      <c r="C26" s="41"/>
      <c r="D26" s="19">
        <f>SUM(D23:D25)</f>
        <v>21</v>
      </c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</row>
    <row r="27" spans="1:26" ht="13.5" x14ac:dyDescent="0.25">
      <c r="A27" s="36" t="s">
        <v>86</v>
      </c>
      <c r="B27" s="3" t="s">
        <v>124</v>
      </c>
      <c r="C27" s="41"/>
      <c r="D27" s="16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</row>
    <row r="28" spans="1:26" ht="13.5" x14ac:dyDescent="0.25">
      <c r="A28" s="36" t="s">
        <v>88</v>
      </c>
      <c r="B28" s="3" t="s">
        <v>122</v>
      </c>
      <c r="C28" s="41"/>
      <c r="D28" s="19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</row>
    <row r="29" spans="1:26" ht="25.5" x14ac:dyDescent="0.2">
      <c r="A29" s="20" t="s">
        <v>21</v>
      </c>
      <c r="B29" s="11" t="s">
        <v>148</v>
      </c>
      <c r="C29" s="43">
        <v>3</v>
      </c>
      <c r="D29" s="46">
        <v>5</v>
      </c>
      <c r="E29" s="34" t="s">
        <v>175</v>
      </c>
      <c r="F29" s="34"/>
      <c r="G29" s="34" t="s">
        <v>174</v>
      </c>
      <c r="H29" s="34"/>
      <c r="I29" s="34" t="s">
        <v>174</v>
      </c>
      <c r="J29" s="34"/>
      <c r="K29" s="34" t="s">
        <v>176</v>
      </c>
      <c r="L29" s="34"/>
      <c r="M29" s="34"/>
      <c r="N29" s="34"/>
      <c r="O29" s="34"/>
      <c r="P29" s="34"/>
      <c r="Q29" s="34"/>
      <c r="R29" s="34"/>
      <c r="S29" s="34"/>
      <c r="T29" s="34"/>
      <c r="U29" s="22"/>
      <c r="V29" s="22"/>
      <c r="W29" s="22"/>
      <c r="X29" s="22"/>
      <c r="Y29" s="22"/>
      <c r="Z29" s="22"/>
    </row>
    <row r="30" spans="1:26" ht="25.5" x14ac:dyDescent="0.2">
      <c r="A30" s="20" t="s">
        <v>125</v>
      </c>
      <c r="B30" s="11" t="s">
        <v>177</v>
      </c>
      <c r="C30" s="43">
        <v>4</v>
      </c>
      <c r="D30" s="46">
        <v>4</v>
      </c>
      <c r="E30" s="57" t="s">
        <v>174</v>
      </c>
      <c r="F30" s="22"/>
      <c r="G30" s="34" t="s">
        <v>108</v>
      </c>
      <c r="H30" s="34"/>
      <c r="I30" s="34" t="s">
        <v>108</v>
      </c>
      <c r="J30" s="34" t="s">
        <v>176</v>
      </c>
      <c r="L30" s="34"/>
      <c r="N30" s="34"/>
      <c r="O30" s="34"/>
      <c r="P30" s="34"/>
      <c r="Q30" s="34"/>
      <c r="R30" s="34" t="s">
        <v>176</v>
      </c>
      <c r="S30" s="34"/>
      <c r="T30" s="34"/>
      <c r="U30" s="34"/>
      <c r="V30" s="34"/>
      <c r="W30" s="22"/>
      <c r="X30" s="22"/>
      <c r="Y30" s="22"/>
      <c r="Z30" s="22"/>
    </row>
    <row r="31" spans="1:26" ht="25.5" x14ac:dyDescent="0.2">
      <c r="A31" s="20" t="s">
        <v>105</v>
      </c>
      <c r="B31" s="11" t="s">
        <v>149</v>
      </c>
      <c r="C31" s="43">
        <v>1</v>
      </c>
      <c r="D31" s="44">
        <v>5</v>
      </c>
      <c r="E31" s="34"/>
      <c r="F31" s="34"/>
      <c r="G31" s="34" t="s">
        <v>174</v>
      </c>
      <c r="H31" s="34"/>
      <c r="I31" s="34"/>
      <c r="J31" s="34" t="s">
        <v>176</v>
      </c>
      <c r="K31" s="34"/>
      <c r="L31" s="34"/>
      <c r="M31" s="34"/>
      <c r="N31" s="34" t="s">
        <v>176</v>
      </c>
      <c r="O31" s="34"/>
      <c r="P31" s="34" t="s">
        <v>174</v>
      </c>
      <c r="Q31" s="34"/>
      <c r="R31" s="34"/>
      <c r="S31" s="34"/>
      <c r="T31" s="34"/>
      <c r="U31" s="34"/>
      <c r="V31" s="34"/>
      <c r="W31" s="22"/>
      <c r="X31" s="22"/>
      <c r="Y31" s="22"/>
      <c r="Z31" s="22"/>
    </row>
    <row r="32" spans="1:26" s="29" customFormat="1" ht="13.5" x14ac:dyDescent="0.25">
      <c r="A32" s="28"/>
      <c r="B32" s="5" t="s">
        <v>0</v>
      </c>
      <c r="C32" s="37"/>
      <c r="D32" s="16">
        <f t="shared" ref="D32" si="1">SUM(D29:D31)</f>
        <v>14</v>
      </c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</row>
    <row r="33" spans="1:26" ht="13.5" x14ac:dyDescent="0.25">
      <c r="A33" s="36" t="s">
        <v>102</v>
      </c>
      <c r="B33" s="3" t="s">
        <v>123</v>
      </c>
      <c r="C33" s="4"/>
      <c r="D33" s="19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</row>
    <row r="34" spans="1:26" x14ac:dyDescent="0.2">
      <c r="A34" s="26" t="s">
        <v>106</v>
      </c>
      <c r="B34" s="10" t="s">
        <v>113</v>
      </c>
      <c r="C34" s="41">
        <v>5</v>
      </c>
      <c r="D34" s="44">
        <v>4</v>
      </c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</row>
    <row r="35" spans="1:26" x14ac:dyDescent="0.2">
      <c r="A35" s="26" t="s">
        <v>77</v>
      </c>
      <c r="B35" s="10" t="s">
        <v>114</v>
      </c>
      <c r="C35" s="41">
        <v>4</v>
      </c>
      <c r="D35" s="44">
        <v>4</v>
      </c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</row>
    <row r="36" spans="1:26" s="29" customFormat="1" ht="13.5" x14ac:dyDescent="0.25">
      <c r="A36" s="28"/>
      <c r="B36" s="5" t="s">
        <v>0</v>
      </c>
      <c r="C36" s="37"/>
      <c r="D36" s="16">
        <f>SUM(D34:D35)</f>
        <v>8</v>
      </c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</row>
    <row r="37" spans="1:26" ht="13.5" x14ac:dyDescent="0.25">
      <c r="A37" s="46"/>
      <c r="B37" s="5" t="s">
        <v>22</v>
      </c>
      <c r="C37" s="4"/>
      <c r="D37" s="19">
        <f t="shared" ref="D37" si="2">D32+D26+D36</f>
        <v>43</v>
      </c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</row>
    <row r="38" spans="1:26" ht="12.75" hidden="1" customHeight="1" x14ac:dyDescent="0.2">
      <c r="A38" s="20"/>
      <c r="B38" s="1"/>
      <c r="C38" s="1"/>
      <c r="D38" s="14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</row>
    <row r="39" spans="1:26" ht="12.75" hidden="1" customHeight="1" x14ac:dyDescent="0.2">
      <c r="A39" s="20"/>
      <c r="B39" s="1"/>
      <c r="C39" s="1"/>
      <c r="D39" s="14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</row>
    <row r="40" spans="1:26" ht="12.75" hidden="1" customHeight="1" x14ac:dyDescent="0.2">
      <c r="A40" s="46"/>
      <c r="B40" s="2"/>
      <c r="C40" s="2"/>
      <c r="D40" s="17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</row>
    <row r="41" spans="1:26" ht="15.75" x14ac:dyDescent="0.25">
      <c r="A41" s="16" t="s">
        <v>82</v>
      </c>
      <c r="B41" s="53" t="s">
        <v>136</v>
      </c>
      <c r="C41" s="53"/>
      <c r="D41" s="53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</row>
    <row r="42" spans="1:26" ht="13.5" x14ac:dyDescent="0.25">
      <c r="A42" s="16" t="s">
        <v>89</v>
      </c>
      <c r="B42" s="3" t="s">
        <v>130</v>
      </c>
      <c r="C42" s="41"/>
      <c r="D42" s="16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</row>
    <row r="43" spans="1:26" ht="12" customHeight="1" x14ac:dyDescent="0.2">
      <c r="A43" s="20" t="s">
        <v>23</v>
      </c>
      <c r="B43" s="1" t="s">
        <v>24</v>
      </c>
      <c r="C43" s="41">
        <v>5</v>
      </c>
      <c r="D43" s="46">
        <v>5</v>
      </c>
      <c r="E43" s="34" t="s">
        <v>175</v>
      </c>
      <c r="F43" s="34"/>
      <c r="G43" s="34" t="s">
        <v>176</v>
      </c>
      <c r="H43" s="34"/>
      <c r="I43" s="34"/>
      <c r="J43" s="34" t="s">
        <v>174</v>
      </c>
      <c r="K43" s="34"/>
      <c r="L43" s="34"/>
      <c r="M43" s="34"/>
      <c r="N43" s="34" t="s">
        <v>108</v>
      </c>
      <c r="O43" s="34" t="s">
        <v>108</v>
      </c>
      <c r="P43" s="34"/>
      <c r="Q43" s="34"/>
      <c r="R43" s="34" t="s">
        <v>174</v>
      </c>
      <c r="S43" s="34"/>
      <c r="T43" s="34"/>
      <c r="U43" s="34"/>
      <c r="V43" s="34"/>
      <c r="W43" s="34"/>
      <c r="X43" s="22"/>
      <c r="Y43" s="22"/>
      <c r="Z43" s="22"/>
    </row>
    <row r="44" spans="1:26" ht="15.75" x14ac:dyDescent="0.2">
      <c r="A44" s="20" t="s">
        <v>25</v>
      </c>
      <c r="B44" s="1" t="s">
        <v>26</v>
      </c>
      <c r="C44" s="41">
        <v>3</v>
      </c>
      <c r="D44" s="46">
        <v>6</v>
      </c>
      <c r="E44" s="34"/>
      <c r="F44" s="34"/>
      <c r="G44" s="34" t="s">
        <v>176</v>
      </c>
      <c r="H44" s="34"/>
      <c r="I44" s="34"/>
      <c r="J44" s="34" t="s">
        <v>174</v>
      </c>
      <c r="K44" s="34"/>
      <c r="L44" s="34"/>
      <c r="M44" s="34"/>
      <c r="N44" s="34" t="s">
        <v>108</v>
      </c>
      <c r="O44" s="34" t="s">
        <v>174</v>
      </c>
      <c r="P44" s="34"/>
      <c r="Q44" s="34"/>
      <c r="R44" s="34"/>
      <c r="S44" s="34"/>
      <c r="T44" s="34"/>
      <c r="U44" s="34" t="s">
        <v>176</v>
      </c>
      <c r="V44" s="34"/>
      <c r="W44" s="34"/>
      <c r="X44" s="22"/>
      <c r="Y44" s="22"/>
      <c r="Z44" s="22"/>
    </row>
    <row r="45" spans="1:26" ht="15.75" x14ac:dyDescent="0.2">
      <c r="A45" s="20" t="s">
        <v>27</v>
      </c>
      <c r="B45" s="1" t="s">
        <v>28</v>
      </c>
      <c r="C45" s="41">
        <v>5</v>
      </c>
      <c r="D45" s="46">
        <v>4</v>
      </c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 t="s">
        <v>174</v>
      </c>
      <c r="R45" s="34"/>
      <c r="S45" s="34"/>
      <c r="T45" s="34" t="s">
        <v>176</v>
      </c>
      <c r="U45" s="34"/>
      <c r="V45" s="34"/>
      <c r="W45" s="34" t="s">
        <v>175</v>
      </c>
      <c r="X45" s="22"/>
      <c r="Y45" s="22"/>
      <c r="Z45" s="22"/>
    </row>
    <row r="46" spans="1:26" ht="15.75" x14ac:dyDescent="0.2">
      <c r="A46" s="20" t="s">
        <v>29</v>
      </c>
      <c r="B46" s="1" t="s">
        <v>30</v>
      </c>
      <c r="C46" s="41" t="s">
        <v>31</v>
      </c>
      <c r="D46" s="46">
        <v>10</v>
      </c>
      <c r="E46" s="34"/>
      <c r="F46" s="34"/>
      <c r="G46" s="34" t="s">
        <v>174</v>
      </c>
      <c r="H46" s="34"/>
      <c r="I46" s="34"/>
      <c r="J46" s="34" t="s">
        <v>176</v>
      </c>
      <c r="K46" s="34" t="s">
        <v>108</v>
      </c>
      <c r="L46" s="34"/>
      <c r="M46" s="34" t="s">
        <v>174</v>
      </c>
      <c r="N46" s="34" t="s">
        <v>176</v>
      </c>
      <c r="O46" s="34" t="s">
        <v>176</v>
      </c>
      <c r="P46" s="34"/>
      <c r="Q46" s="34"/>
      <c r="R46" s="34"/>
      <c r="S46" s="34"/>
      <c r="T46" s="34"/>
      <c r="U46" s="34"/>
      <c r="V46" s="34"/>
      <c r="W46" s="34"/>
      <c r="X46" s="22"/>
      <c r="Y46" s="22"/>
      <c r="Z46" s="22"/>
    </row>
    <row r="47" spans="1:26" ht="15.75" x14ac:dyDescent="0.2">
      <c r="A47" s="20" t="s">
        <v>32</v>
      </c>
      <c r="B47" s="1" t="s">
        <v>33</v>
      </c>
      <c r="C47" s="41">
        <v>4</v>
      </c>
      <c r="D47" s="46">
        <v>6</v>
      </c>
      <c r="E47" s="34"/>
      <c r="F47" s="34"/>
      <c r="G47" s="34" t="s">
        <v>174</v>
      </c>
      <c r="H47" s="34"/>
      <c r="I47" s="34"/>
      <c r="J47" s="34"/>
      <c r="K47" s="34"/>
      <c r="L47" s="34" t="s">
        <v>176</v>
      </c>
      <c r="M47" s="34"/>
      <c r="N47" s="34"/>
      <c r="O47" s="34"/>
      <c r="P47" s="34"/>
      <c r="Q47" s="34" t="s">
        <v>176</v>
      </c>
      <c r="R47" s="34"/>
      <c r="S47" s="34" t="s">
        <v>175</v>
      </c>
      <c r="T47" s="34"/>
      <c r="U47" s="34"/>
      <c r="V47" s="34"/>
      <c r="W47" s="34"/>
      <c r="X47" s="22"/>
      <c r="Y47" s="22"/>
      <c r="Z47" s="22"/>
    </row>
    <row r="48" spans="1:26" ht="15.75" x14ac:dyDescent="0.2">
      <c r="A48" s="20" t="s">
        <v>34</v>
      </c>
      <c r="B48" s="1" t="s">
        <v>99</v>
      </c>
      <c r="C48" s="41">
        <v>5</v>
      </c>
      <c r="D48" s="46">
        <v>6</v>
      </c>
      <c r="E48" s="34"/>
      <c r="F48" s="34"/>
      <c r="G48" s="34"/>
      <c r="H48" s="34"/>
      <c r="I48" s="34"/>
      <c r="J48" s="34" t="s">
        <v>176</v>
      </c>
      <c r="K48" s="34"/>
      <c r="L48" s="34"/>
      <c r="M48" s="34"/>
      <c r="N48" s="34" t="s">
        <v>174</v>
      </c>
      <c r="O48" s="34" t="s">
        <v>176</v>
      </c>
      <c r="P48" s="34"/>
      <c r="Q48" s="34"/>
      <c r="R48" s="34"/>
      <c r="S48" s="34" t="s">
        <v>174</v>
      </c>
      <c r="T48" s="34"/>
      <c r="U48" s="34"/>
      <c r="V48" s="34"/>
      <c r="W48" s="34"/>
      <c r="X48" s="22"/>
      <c r="Y48" s="22"/>
      <c r="Z48" s="22"/>
    </row>
    <row r="49" spans="1:26" ht="15.75" x14ac:dyDescent="0.2">
      <c r="A49" s="20" t="s">
        <v>35</v>
      </c>
      <c r="B49" s="1" t="s">
        <v>36</v>
      </c>
      <c r="C49" s="41">
        <v>5</v>
      </c>
      <c r="D49" s="46">
        <v>4</v>
      </c>
      <c r="E49" s="34" t="s">
        <v>175</v>
      </c>
      <c r="F49" s="34"/>
      <c r="G49" s="34"/>
      <c r="H49" s="34"/>
      <c r="I49" s="34"/>
      <c r="J49" s="34"/>
      <c r="K49" s="34" t="s">
        <v>108</v>
      </c>
      <c r="L49" s="34" t="s">
        <v>176</v>
      </c>
      <c r="M49" s="34" t="s">
        <v>174</v>
      </c>
      <c r="N49" s="34" t="s">
        <v>174</v>
      </c>
      <c r="O49" s="34" t="s">
        <v>176</v>
      </c>
      <c r="P49" s="34"/>
      <c r="Q49" s="34"/>
      <c r="R49" s="34"/>
      <c r="S49" s="34"/>
      <c r="T49" s="34"/>
      <c r="U49" s="34"/>
      <c r="V49" s="34"/>
      <c r="W49" s="34"/>
      <c r="X49" s="22"/>
      <c r="Y49" s="22"/>
      <c r="Z49" s="22"/>
    </row>
    <row r="50" spans="1:26" ht="15.75" x14ac:dyDescent="0.2">
      <c r="A50" s="20" t="s">
        <v>37</v>
      </c>
      <c r="B50" s="1" t="s">
        <v>38</v>
      </c>
      <c r="C50" s="41">
        <v>6</v>
      </c>
      <c r="D50" s="46">
        <v>6</v>
      </c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 t="s">
        <v>176</v>
      </c>
      <c r="R50" s="34"/>
      <c r="S50" s="34"/>
      <c r="T50" s="34"/>
      <c r="U50" s="34"/>
      <c r="V50" s="34" t="s">
        <v>174</v>
      </c>
      <c r="W50" s="34" t="s">
        <v>176</v>
      </c>
      <c r="X50" s="34" t="s">
        <v>175</v>
      </c>
      <c r="Y50" s="22"/>
      <c r="Z50" s="22"/>
    </row>
    <row r="51" spans="1:26" ht="15.75" x14ac:dyDescent="0.2">
      <c r="A51" s="20" t="s">
        <v>39</v>
      </c>
      <c r="B51" s="1" t="s">
        <v>40</v>
      </c>
      <c r="C51" s="41">
        <v>7</v>
      </c>
      <c r="D51" s="46">
        <v>5</v>
      </c>
      <c r="E51" s="34" t="s">
        <v>174</v>
      </c>
      <c r="F51" s="34"/>
      <c r="G51" s="34"/>
      <c r="H51" s="34"/>
      <c r="I51" s="34"/>
      <c r="J51" s="34"/>
      <c r="K51" s="34"/>
      <c r="L51" s="34"/>
      <c r="M51" s="34"/>
      <c r="N51" s="34" t="s">
        <v>174</v>
      </c>
      <c r="O51" s="34" t="s">
        <v>175</v>
      </c>
      <c r="P51" s="34"/>
      <c r="Q51" s="34"/>
      <c r="R51" s="34"/>
      <c r="S51" s="34"/>
      <c r="T51" s="34" t="s">
        <v>176</v>
      </c>
      <c r="U51" s="34"/>
      <c r="V51" s="34"/>
      <c r="W51" s="34"/>
      <c r="X51" s="22"/>
      <c r="Y51" s="22"/>
      <c r="Z51" s="22"/>
    </row>
    <row r="52" spans="1:26" ht="12" customHeight="1" x14ac:dyDescent="0.2">
      <c r="A52" s="20" t="s">
        <v>41</v>
      </c>
      <c r="B52" s="1" t="s">
        <v>42</v>
      </c>
      <c r="C52" s="41">
        <v>1</v>
      </c>
      <c r="D52" s="46">
        <v>4</v>
      </c>
      <c r="E52" s="34" t="s">
        <v>175</v>
      </c>
      <c r="F52" s="34" t="s">
        <v>108</v>
      </c>
      <c r="G52" s="34" t="s">
        <v>176</v>
      </c>
      <c r="H52" s="34"/>
      <c r="I52" s="34"/>
      <c r="J52" s="34"/>
      <c r="K52" s="34"/>
      <c r="L52" s="34"/>
      <c r="M52" s="34" t="s">
        <v>175</v>
      </c>
      <c r="N52" s="34"/>
      <c r="O52" s="34"/>
      <c r="P52" s="34" t="s">
        <v>174</v>
      </c>
      <c r="Q52" s="34"/>
      <c r="R52" s="34" t="s">
        <v>176</v>
      </c>
      <c r="S52" s="34"/>
      <c r="T52" s="34"/>
      <c r="U52" s="34"/>
      <c r="V52" s="34"/>
      <c r="W52" s="34"/>
      <c r="X52" s="22"/>
      <c r="Y52" s="22"/>
      <c r="Z52" s="22"/>
    </row>
    <row r="53" spans="1:26" ht="14.25" customHeight="1" x14ac:dyDescent="0.25">
      <c r="A53" s="20" t="s">
        <v>75</v>
      </c>
      <c r="B53" s="11" t="s">
        <v>117</v>
      </c>
      <c r="C53" s="41">
        <v>1.2</v>
      </c>
      <c r="D53" s="46">
        <v>7</v>
      </c>
      <c r="E53" s="34"/>
      <c r="F53" s="34"/>
      <c r="G53" s="24"/>
      <c r="H53" s="34"/>
      <c r="I53" s="34"/>
      <c r="J53" s="34" t="s">
        <v>174</v>
      </c>
      <c r="K53" s="34" t="s">
        <v>108</v>
      </c>
      <c r="L53" s="34"/>
      <c r="M53" s="34" t="s">
        <v>175</v>
      </c>
      <c r="N53" s="34" t="s">
        <v>176</v>
      </c>
      <c r="O53" s="34" t="s">
        <v>176</v>
      </c>
      <c r="P53" s="34"/>
      <c r="Q53" s="22"/>
      <c r="R53" s="22"/>
      <c r="S53" s="22"/>
      <c r="T53" s="22"/>
      <c r="U53" s="22"/>
      <c r="V53" s="22"/>
      <c r="W53" s="22"/>
      <c r="X53" s="22"/>
      <c r="Y53" s="22"/>
      <c r="Z53" s="22"/>
    </row>
    <row r="54" spans="1:26" ht="14.25" customHeight="1" x14ac:dyDescent="0.2">
      <c r="A54" s="20" t="s">
        <v>43</v>
      </c>
      <c r="B54" s="11" t="s">
        <v>118</v>
      </c>
      <c r="C54" s="41" t="s">
        <v>54</v>
      </c>
      <c r="D54" s="46">
        <v>8</v>
      </c>
      <c r="E54" s="34"/>
      <c r="F54" s="34"/>
      <c r="G54" s="34"/>
      <c r="H54" s="34" t="s">
        <v>176</v>
      </c>
      <c r="I54" s="34"/>
      <c r="J54" s="34"/>
      <c r="K54" s="34"/>
      <c r="L54" s="34" t="s">
        <v>174</v>
      </c>
      <c r="M54" s="34"/>
      <c r="N54" s="34"/>
      <c r="O54" s="34"/>
      <c r="P54" s="34"/>
      <c r="Q54" s="34" t="s">
        <v>174</v>
      </c>
      <c r="R54" s="34"/>
      <c r="S54" s="34" t="s">
        <v>176</v>
      </c>
      <c r="T54" s="34" t="s">
        <v>176</v>
      </c>
      <c r="U54" s="34"/>
      <c r="V54" s="34"/>
      <c r="W54" s="34" t="s">
        <v>176</v>
      </c>
      <c r="X54" s="22"/>
      <c r="Y54" s="22"/>
      <c r="Z54" s="22"/>
    </row>
    <row r="55" spans="1:26" ht="13.5" x14ac:dyDescent="0.25">
      <c r="A55" s="20"/>
      <c r="B55" s="5" t="s">
        <v>0</v>
      </c>
      <c r="C55" s="1"/>
      <c r="D55" s="19">
        <f>SUM(D43:D54)</f>
        <v>71</v>
      </c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</row>
    <row r="56" spans="1:26" ht="13.5" x14ac:dyDescent="0.25">
      <c r="A56" s="36" t="s">
        <v>90</v>
      </c>
      <c r="B56" s="3" t="s">
        <v>129</v>
      </c>
      <c r="C56" s="41"/>
      <c r="D56" s="16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</row>
    <row r="57" spans="1:26" ht="13.5" x14ac:dyDescent="0.25">
      <c r="A57" s="36" t="s">
        <v>91</v>
      </c>
      <c r="B57" s="3" t="s">
        <v>128</v>
      </c>
      <c r="C57" s="41"/>
      <c r="D57" s="19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</row>
    <row r="58" spans="1:26" s="42" customFormat="1" ht="24.75" customHeight="1" x14ac:dyDescent="0.2">
      <c r="A58" s="26" t="s">
        <v>76</v>
      </c>
      <c r="B58" s="11" t="s">
        <v>137</v>
      </c>
      <c r="C58" s="43">
        <v>5</v>
      </c>
      <c r="D58" s="44">
        <v>3</v>
      </c>
      <c r="E58" s="34" t="s">
        <v>108</v>
      </c>
      <c r="F58" s="34"/>
      <c r="G58" s="34" t="s">
        <v>174</v>
      </c>
      <c r="H58" s="34"/>
      <c r="I58" s="34"/>
      <c r="J58" s="34" t="s">
        <v>176</v>
      </c>
      <c r="K58" s="34"/>
      <c r="L58" s="34"/>
      <c r="M58" s="34"/>
      <c r="N58" s="34"/>
      <c r="O58" s="34"/>
      <c r="P58" s="34"/>
      <c r="Q58" s="34" t="s">
        <v>175</v>
      </c>
      <c r="R58" s="34"/>
      <c r="S58" s="34"/>
      <c r="T58" s="34" t="s">
        <v>176</v>
      </c>
      <c r="U58" s="34"/>
      <c r="V58" s="34"/>
      <c r="W58" s="34"/>
      <c r="X58" s="22"/>
      <c r="Y58" s="22"/>
      <c r="Z58" s="22"/>
    </row>
    <row r="59" spans="1:26" s="42" customFormat="1" ht="24.75" customHeight="1" x14ac:dyDescent="0.2">
      <c r="A59" s="26" t="s">
        <v>44</v>
      </c>
      <c r="B59" s="11" t="s">
        <v>138</v>
      </c>
      <c r="C59" s="43">
        <v>3</v>
      </c>
      <c r="D59" s="44">
        <v>3</v>
      </c>
      <c r="E59" s="34" t="s">
        <v>108</v>
      </c>
      <c r="F59" s="34"/>
      <c r="G59" s="34" t="s">
        <v>174</v>
      </c>
      <c r="H59" s="34"/>
      <c r="I59" s="34"/>
      <c r="J59" s="34" t="s">
        <v>176</v>
      </c>
      <c r="K59" s="34"/>
      <c r="L59" s="34"/>
      <c r="M59" s="34" t="s">
        <v>174</v>
      </c>
      <c r="N59" s="34"/>
      <c r="O59" s="34"/>
      <c r="P59" s="34"/>
      <c r="Q59" s="34"/>
      <c r="R59" s="34"/>
      <c r="S59" s="34"/>
      <c r="T59" s="34" t="s">
        <v>176</v>
      </c>
      <c r="U59" s="34"/>
      <c r="V59" s="34"/>
      <c r="W59" s="34"/>
      <c r="X59" s="22"/>
      <c r="Y59" s="22"/>
      <c r="Z59" s="22"/>
    </row>
    <row r="60" spans="1:26" s="42" customFormat="1" ht="18.75" customHeight="1" x14ac:dyDescent="0.2">
      <c r="A60" s="26" t="s">
        <v>45</v>
      </c>
      <c r="B60" s="11" t="s">
        <v>139</v>
      </c>
      <c r="C60" s="43">
        <v>7</v>
      </c>
      <c r="D60" s="44">
        <v>4</v>
      </c>
      <c r="E60" s="34" t="s">
        <v>175</v>
      </c>
      <c r="F60" s="34"/>
      <c r="G60" s="34" t="s">
        <v>108</v>
      </c>
      <c r="H60" s="34"/>
      <c r="I60" s="34"/>
      <c r="J60" s="34" t="s">
        <v>174</v>
      </c>
      <c r="K60" s="34"/>
      <c r="L60" s="34"/>
      <c r="M60" s="34" t="s">
        <v>176</v>
      </c>
      <c r="N60" s="34"/>
      <c r="O60" s="34"/>
      <c r="P60" s="34"/>
      <c r="Q60" s="34"/>
      <c r="R60" s="34"/>
      <c r="S60" s="34"/>
      <c r="T60" s="34" t="s">
        <v>176</v>
      </c>
      <c r="U60" s="34"/>
      <c r="V60" s="34"/>
      <c r="W60" s="34"/>
      <c r="X60" s="22"/>
      <c r="Y60" s="22"/>
      <c r="Z60" s="22"/>
    </row>
    <row r="61" spans="1:26" s="42" customFormat="1" ht="24.75" customHeight="1" x14ac:dyDescent="0.25">
      <c r="A61" s="26" t="s">
        <v>46</v>
      </c>
      <c r="B61" s="11" t="s">
        <v>140</v>
      </c>
      <c r="C61" s="43">
        <v>7</v>
      </c>
      <c r="D61" s="44">
        <v>4</v>
      </c>
      <c r="E61" s="34" t="s">
        <v>108</v>
      </c>
      <c r="F61" s="34"/>
      <c r="G61" s="24"/>
      <c r="H61" s="34"/>
      <c r="I61" s="34"/>
      <c r="J61" s="34" t="s">
        <v>108</v>
      </c>
      <c r="K61" s="34" t="s">
        <v>108</v>
      </c>
      <c r="L61" s="34"/>
      <c r="M61" s="34" t="s">
        <v>108</v>
      </c>
      <c r="N61" s="34" t="s">
        <v>108</v>
      </c>
      <c r="O61" s="34" t="s">
        <v>108</v>
      </c>
      <c r="P61" s="34" t="s">
        <v>176</v>
      </c>
      <c r="Q61" s="34" t="s">
        <v>174</v>
      </c>
      <c r="R61" s="34"/>
      <c r="S61" s="34"/>
      <c r="T61" s="34"/>
      <c r="U61" s="34"/>
      <c r="V61" s="34" t="s">
        <v>176</v>
      </c>
      <c r="W61" s="34" t="s">
        <v>176</v>
      </c>
      <c r="X61" s="22"/>
      <c r="Y61" s="22"/>
      <c r="Z61" s="22"/>
    </row>
    <row r="62" spans="1:26" s="42" customFormat="1" ht="24.75" customHeight="1" x14ac:dyDescent="0.2">
      <c r="A62" s="26" t="s">
        <v>47</v>
      </c>
      <c r="B62" s="11" t="s">
        <v>141</v>
      </c>
      <c r="C62" s="43">
        <v>6</v>
      </c>
      <c r="D62" s="44">
        <v>4</v>
      </c>
      <c r="E62" s="34" t="s">
        <v>108</v>
      </c>
      <c r="F62" s="34"/>
      <c r="G62" s="34"/>
      <c r="H62" s="34" t="s">
        <v>175</v>
      </c>
      <c r="I62" s="34" t="s">
        <v>174</v>
      </c>
      <c r="J62" s="34"/>
      <c r="K62" s="34"/>
      <c r="L62" s="34"/>
      <c r="M62" s="34"/>
      <c r="N62" s="34"/>
      <c r="O62" s="34"/>
      <c r="P62" s="34" t="s">
        <v>108</v>
      </c>
      <c r="Q62" s="34" t="s">
        <v>108</v>
      </c>
      <c r="R62" s="34"/>
      <c r="S62" s="34"/>
      <c r="T62" s="34" t="s">
        <v>176</v>
      </c>
      <c r="U62" s="34"/>
      <c r="V62" s="34"/>
      <c r="W62" s="34" t="s">
        <v>108</v>
      </c>
      <c r="X62" s="22"/>
      <c r="Y62" s="22"/>
      <c r="Z62" s="22"/>
    </row>
    <row r="63" spans="1:26" s="42" customFormat="1" ht="24.75" customHeight="1" x14ac:dyDescent="0.2">
      <c r="A63" s="26" t="s">
        <v>48</v>
      </c>
      <c r="B63" s="11" t="s">
        <v>142</v>
      </c>
      <c r="C63" s="43">
        <v>7</v>
      </c>
      <c r="D63" s="44">
        <v>4</v>
      </c>
      <c r="E63" s="34"/>
      <c r="F63" s="34"/>
      <c r="G63" s="34" t="s">
        <v>174</v>
      </c>
      <c r="H63" s="34" t="s">
        <v>174</v>
      </c>
      <c r="I63" s="34"/>
      <c r="J63" s="34"/>
      <c r="K63" s="34" t="s">
        <v>176</v>
      </c>
      <c r="L63" s="34"/>
      <c r="M63" s="34"/>
      <c r="N63" s="34"/>
      <c r="O63" s="34"/>
      <c r="P63" s="34"/>
      <c r="Q63" s="34" t="s">
        <v>108</v>
      </c>
      <c r="R63" s="34"/>
      <c r="S63" s="34"/>
      <c r="T63" s="34" t="s">
        <v>108</v>
      </c>
      <c r="U63" s="34"/>
      <c r="V63" s="34" t="s">
        <v>176</v>
      </c>
      <c r="W63" s="34" t="s">
        <v>108</v>
      </c>
      <c r="X63" s="22"/>
      <c r="Y63" s="22"/>
      <c r="Z63" s="22"/>
    </row>
    <row r="64" spans="1:26" s="42" customFormat="1" ht="24.75" customHeight="1" x14ac:dyDescent="0.2">
      <c r="A64" s="26" t="s">
        <v>49</v>
      </c>
      <c r="B64" s="11" t="s">
        <v>143</v>
      </c>
      <c r="C64" s="43">
        <v>6</v>
      </c>
      <c r="D64" s="44">
        <v>4</v>
      </c>
      <c r="E64" s="34" t="s">
        <v>108</v>
      </c>
      <c r="F64" s="34"/>
      <c r="G64" s="34" t="s">
        <v>174</v>
      </c>
      <c r="H64" s="34"/>
      <c r="I64" s="34"/>
      <c r="J64" s="34" t="s">
        <v>176</v>
      </c>
      <c r="K64" s="34"/>
      <c r="L64" s="34"/>
      <c r="M64" s="34"/>
      <c r="N64" s="34" t="s">
        <v>174</v>
      </c>
      <c r="O64" s="34" t="s">
        <v>176</v>
      </c>
      <c r="P64" s="34"/>
      <c r="Q64" s="34"/>
      <c r="R64" s="34"/>
      <c r="S64" s="34" t="s">
        <v>108</v>
      </c>
      <c r="T64" s="34"/>
      <c r="U64" s="34"/>
      <c r="V64" s="34"/>
      <c r="W64" s="34"/>
      <c r="X64" s="22"/>
      <c r="Y64" s="22"/>
      <c r="Z64" s="22"/>
    </row>
    <row r="65" spans="1:26" s="42" customFormat="1" ht="17.25" customHeight="1" x14ac:dyDescent="0.2">
      <c r="A65" s="26" t="s">
        <v>50</v>
      </c>
      <c r="B65" s="11" t="s">
        <v>144</v>
      </c>
      <c r="C65" s="43">
        <v>7</v>
      </c>
      <c r="D65" s="44">
        <v>4</v>
      </c>
      <c r="E65" s="34"/>
      <c r="F65" s="34"/>
      <c r="G65" s="34"/>
      <c r="H65" s="34"/>
      <c r="I65" s="34"/>
      <c r="J65" s="34" t="s">
        <v>108</v>
      </c>
      <c r="K65" s="34" t="s">
        <v>108</v>
      </c>
      <c r="L65" s="34"/>
      <c r="M65" s="34"/>
      <c r="N65" s="34" t="s">
        <v>174</v>
      </c>
      <c r="O65" s="34" t="s">
        <v>176</v>
      </c>
      <c r="P65" s="34"/>
      <c r="Q65" s="34"/>
      <c r="R65" s="34" t="s">
        <v>174</v>
      </c>
      <c r="S65" s="34" t="s">
        <v>108</v>
      </c>
      <c r="T65" s="34"/>
      <c r="U65" s="34"/>
      <c r="V65" s="34"/>
      <c r="W65" s="34"/>
      <c r="X65" s="34" t="s">
        <v>176</v>
      </c>
      <c r="Y65" s="22"/>
      <c r="Z65" s="22"/>
    </row>
    <row r="66" spans="1:26" s="42" customFormat="1" ht="24.75" customHeight="1" x14ac:dyDescent="0.2">
      <c r="A66" s="26" t="s">
        <v>51</v>
      </c>
      <c r="B66" s="11" t="s">
        <v>145</v>
      </c>
      <c r="C66" s="43">
        <v>6</v>
      </c>
      <c r="D66" s="44">
        <v>4</v>
      </c>
      <c r="E66" s="34" t="s">
        <v>175</v>
      </c>
      <c r="F66" s="34"/>
      <c r="G66" s="34" t="s">
        <v>174</v>
      </c>
      <c r="H66" s="34" t="s">
        <v>174</v>
      </c>
      <c r="I66" s="34"/>
      <c r="J66" s="34"/>
      <c r="K66" s="34"/>
      <c r="L66" s="34"/>
      <c r="M66" s="34"/>
      <c r="N66" s="34" t="s">
        <v>176</v>
      </c>
      <c r="O66" s="34" t="s">
        <v>174</v>
      </c>
      <c r="P66" s="34" t="s">
        <v>108</v>
      </c>
      <c r="Q66" s="34"/>
      <c r="R66" s="34"/>
      <c r="S66" s="34"/>
      <c r="T66" s="34"/>
      <c r="U66" s="34"/>
      <c r="V66" s="34"/>
      <c r="W66" s="34"/>
      <c r="X66" s="22"/>
      <c r="Y66" s="22"/>
      <c r="Z66" s="22"/>
    </row>
    <row r="67" spans="1:26" s="42" customFormat="1" ht="24.75" customHeight="1" x14ac:dyDescent="0.2">
      <c r="A67" s="26" t="s">
        <v>52</v>
      </c>
      <c r="B67" s="11" t="s">
        <v>146</v>
      </c>
      <c r="C67" s="43">
        <v>8</v>
      </c>
      <c r="D67" s="44">
        <v>4</v>
      </c>
      <c r="E67" s="34" t="s">
        <v>175</v>
      </c>
      <c r="F67" s="34"/>
      <c r="G67" s="34" t="s">
        <v>174</v>
      </c>
      <c r="H67" s="34" t="s">
        <v>176</v>
      </c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 t="s">
        <v>175</v>
      </c>
      <c r="U67" s="34"/>
      <c r="V67" s="34"/>
      <c r="W67" s="34"/>
      <c r="X67" s="22"/>
      <c r="Y67" s="22"/>
      <c r="Z67" s="22"/>
    </row>
    <row r="68" spans="1:26" s="42" customFormat="1" ht="24.75" customHeight="1" x14ac:dyDescent="0.2">
      <c r="A68" s="26" t="s">
        <v>53</v>
      </c>
      <c r="B68" s="11" t="s">
        <v>147</v>
      </c>
      <c r="C68" s="43">
        <v>5</v>
      </c>
      <c r="D68" s="44">
        <v>4</v>
      </c>
      <c r="E68" s="34" t="s">
        <v>176</v>
      </c>
      <c r="F68" s="34"/>
      <c r="G68" s="34"/>
      <c r="H68" s="34" t="s">
        <v>176</v>
      </c>
      <c r="I68" s="34"/>
      <c r="J68" s="34" t="s">
        <v>176</v>
      </c>
      <c r="K68" s="34"/>
      <c r="L68" s="34"/>
      <c r="M68" s="34"/>
      <c r="N68" s="34"/>
      <c r="O68" s="34"/>
      <c r="P68" s="34"/>
      <c r="Q68" s="34"/>
      <c r="R68" s="34"/>
      <c r="S68" s="34"/>
      <c r="T68" s="34" t="s">
        <v>174</v>
      </c>
      <c r="U68" s="34" t="s">
        <v>176</v>
      </c>
      <c r="V68" s="22"/>
      <c r="W68" s="22"/>
      <c r="X68" s="22"/>
      <c r="Y68" s="22"/>
      <c r="Z68" s="22"/>
    </row>
    <row r="69" spans="1:26" ht="13.5" x14ac:dyDescent="0.25">
      <c r="A69" s="20"/>
      <c r="B69" s="5" t="s">
        <v>0</v>
      </c>
      <c r="C69" s="4"/>
      <c r="D69" s="19">
        <f>SUM(D58:D68)</f>
        <v>42</v>
      </c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</row>
    <row r="70" spans="1:26" ht="13.5" x14ac:dyDescent="0.25">
      <c r="A70" s="36" t="s">
        <v>92</v>
      </c>
      <c r="B70" s="3" t="s">
        <v>127</v>
      </c>
      <c r="C70" s="4"/>
      <c r="D70" s="19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</row>
    <row r="71" spans="1:26" x14ac:dyDescent="0.2">
      <c r="A71" s="26" t="s">
        <v>55</v>
      </c>
      <c r="B71" s="39" t="s">
        <v>110</v>
      </c>
      <c r="C71" s="41">
        <v>2</v>
      </c>
      <c r="D71" s="44">
        <v>4</v>
      </c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</row>
    <row r="72" spans="1:26" x14ac:dyDescent="0.2">
      <c r="A72" s="26" t="s">
        <v>56</v>
      </c>
      <c r="B72" s="40" t="s">
        <v>111</v>
      </c>
      <c r="C72" s="43">
        <v>3</v>
      </c>
      <c r="D72" s="44">
        <v>5</v>
      </c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</row>
    <row r="73" spans="1:26" x14ac:dyDescent="0.2">
      <c r="A73" s="26" t="s">
        <v>57</v>
      </c>
      <c r="B73" s="39" t="s">
        <v>112</v>
      </c>
      <c r="C73" s="43">
        <v>6</v>
      </c>
      <c r="D73" s="44">
        <v>3</v>
      </c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</row>
    <row r="74" spans="1:26" x14ac:dyDescent="0.2">
      <c r="A74" s="26" t="s">
        <v>103</v>
      </c>
      <c r="B74" s="39" t="s">
        <v>115</v>
      </c>
      <c r="C74" s="43">
        <v>7</v>
      </c>
      <c r="D74" s="44">
        <v>5</v>
      </c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</row>
    <row r="75" spans="1:26" x14ac:dyDescent="0.2">
      <c r="A75" s="26" t="s">
        <v>104</v>
      </c>
      <c r="B75" s="40" t="s">
        <v>116</v>
      </c>
      <c r="C75" s="43">
        <v>8</v>
      </c>
      <c r="D75" s="44">
        <v>3</v>
      </c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</row>
    <row r="76" spans="1:26" ht="13.5" x14ac:dyDescent="0.25">
      <c r="A76" s="26"/>
      <c r="B76" s="5" t="s">
        <v>0</v>
      </c>
      <c r="C76" s="8"/>
      <c r="D76" s="27">
        <f t="shared" ref="D76" si="3">SUM(D71:D75)</f>
        <v>20</v>
      </c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</row>
    <row r="77" spans="1:26" ht="13.5" x14ac:dyDescent="0.25">
      <c r="A77" s="44"/>
      <c r="B77" s="5" t="s">
        <v>58</v>
      </c>
      <c r="C77" s="45"/>
      <c r="D77" s="27">
        <f t="shared" ref="D77" si="4">D55+D69+D76</f>
        <v>133</v>
      </c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</row>
    <row r="78" spans="1:26" ht="15.75" x14ac:dyDescent="0.25">
      <c r="A78" s="16" t="s">
        <v>93</v>
      </c>
      <c r="B78" s="54" t="s">
        <v>126</v>
      </c>
      <c r="C78" s="54"/>
      <c r="D78" s="54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</row>
    <row r="79" spans="1:26" ht="15.75" x14ac:dyDescent="0.2">
      <c r="A79" s="20" t="s">
        <v>59</v>
      </c>
      <c r="B79" s="7" t="s">
        <v>60</v>
      </c>
      <c r="C79" s="41">
        <v>2</v>
      </c>
      <c r="D79" s="46">
        <v>3</v>
      </c>
      <c r="E79" s="22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34" t="s">
        <v>176</v>
      </c>
      <c r="W79" s="48"/>
      <c r="X79" s="34"/>
      <c r="Y79" s="34"/>
      <c r="Z79" s="34"/>
    </row>
    <row r="80" spans="1:26" ht="15.75" x14ac:dyDescent="0.2">
      <c r="A80" s="20" t="s">
        <v>109</v>
      </c>
      <c r="B80" s="7" t="s">
        <v>73</v>
      </c>
      <c r="C80" s="41">
        <v>4</v>
      </c>
      <c r="D80" s="46">
        <v>9</v>
      </c>
      <c r="E80" s="22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34" t="s">
        <v>176</v>
      </c>
      <c r="Y80" s="34" t="s">
        <v>176</v>
      </c>
      <c r="Z80" s="34" t="s">
        <v>176</v>
      </c>
    </row>
    <row r="81" spans="1:26" ht="15.75" x14ac:dyDescent="0.2">
      <c r="A81" s="20" t="s">
        <v>61</v>
      </c>
      <c r="B81" s="7" t="s">
        <v>74</v>
      </c>
      <c r="C81" s="41">
        <v>6</v>
      </c>
      <c r="D81" s="46">
        <v>9</v>
      </c>
      <c r="E81" s="22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34" t="s">
        <v>176</v>
      </c>
      <c r="V81" s="48"/>
      <c r="W81" s="48"/>
      <c r="X81" s="34" t="s">
        <v>176</v>
      </c>
      <c r="Y81" s="34" t="s">
        <v>176</v>
      </c>
      <c r="Z81" s="34" t="s">
        <v>176</v>
      </c>
    </row>
    <row r="82" spans="1:26" ht="15.75" x14ac:dyDescent="0.2">
      <c r="A82" s="20" t="s">
        <v>70</v>
      </c>
      <c r="B82" s="7" t="s">
        <v>62</v>
      </c>
      <c r="C82" s="41">
        <v>8</v>
      </c>
      <c r="D82" s="46">
        <v>9</v>
      </c>
      <c r="E82" s="22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34" t="s">
        <v>176</v>
      </c>
      <c r="V82" s="48"/>
      <c r="W82" s="48"/>
      <c r="X82" s="34" t="s">
        <v>176</v>
      </c>
      <c r="Y82" s="34" t="s">
        <v>176</v>
      </c>
      <c r="Z82" s="34" t="s">
        <v>176</v>
      </c>
    </row>
    <row r="83" spans="1:26" ht="13.5" x14ac:dyDescent="0.25">
      <c r="A83" s="20"/>
      <c r="B83" s="5" t="s">
        <v>0</v>
      </c>
      <c r="C83" s="9"/>
      <c r="D83" s="19">
        <f t="shared" ref="D83" si="5">SUM(D79:D82)</f>
        <v>30</v>
      </c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</row>
    <row r="84" spans="1:26" ht="15.75" x14ac:dyDescent="0.25">
      <c r="A84" s="16" t="s">
        <v>94</v>
      </c>
      <c r="B84" s="54" t="s">
        <v>97</v>
      </c>
      <c r="C84" s="54"/>
      <c r="D84" s="54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</row>
    <row r="85" spans="1:26" x14ac:dyDescent="0.2">
      <c r="A85" s="20" t="s">
        <v>63</v>
      </c>
      <c r="B85" s="7" t="s">
        <v>65</v>
      </c>
      <c r="C85" s="41">
        <v>8</v>
      </c>
      <c r="D85" s="46">
        <v>5</v>
      </c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</row>
    <row r="86" spans="1:26" x14ac:dyDescent="0.2">
      <c r="A86" s="20" t="s">
        <v>64</v>
      </c>
      <c r="B86" s="7" t="s">
        <v>66</v>
      </c>
      <c r="C86" s="41">
        <v>8</v>
      </c>
      <c r="D86" s="46">
        <v>5</v>
      </c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</row>
    <row r="87" spans="1:26" ht="13.5" x14ac:dyDescent="0.25">
      <c r="A87" s="20"/>
      <c r="B87" s="5" t="s">
        <v>0</v>
      </c>
      <c r="C87" s="4"/>
      <c r="D87" s="19">
        <f t="shared" ref="D87" si="6">SUM(D85:D86)</f>
        <v>10</v>
      </c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</row>
    <row r="88" spans="1:26" ht="13.5" x14ac:dyDescent="0.25">
      <c r="A88" s="20"/>
      <c r="B88" s="55" t="s">
        <v>67</v>
      </c>
      <c r="C88" s="55"/>
      <c r="D88" s="21">
        <f>D20+D37+D77+D83+D87</f>
        <v>240</v>
      </c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</row>
    <row r="89" spans="1:26" ht="15.75" x14ac:dyDescent="0.25">
      <c r="A89" s="16" t="s">
        <v>95</v>
      </c>
      <c r="B89" s="54" t="s">
        <v>96</v>
      </c>
      <c r="C89" s="54"/>
      <c r="D89" s="54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</row>
    <row r="90" spans="1:26" ht="12" customHeight="1" x14ac:dyDescent="0.2">
      <c r="A90" s="20" t="s">
        <v>68</v>
      </c>
      <c r="B90" s="1" t="s">
        <v>69</v>
      </c>
      <c r="C90" s="41" t="s">
        <v>107</v>
      </c>
      <c r="D90" s="46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</row>
    <row r="91" spans="1:26" ht="12" customHeight="1" x14ac:dyDescent="0.2">
      <c r="A91" s="31"/>
      <c r="B91" s="12"/>
      <c r="C91" s="30"/>
      <c r="D91" s="32"/>
    </row>
  </sheetData>
  <mergeCells count="7">
    <mergeCell ref="B89:D89"/>
    <mergeCell ref="B88:C88"/>
    <mergeCell ref="B4:D4"/>
    <mergeCell ref="B21:D21"/>
    <mergeCell ref="B41:D41"/>
    <mergeCell ref="B78:D78"/>
    <mergeCell ref="B84:D84"/>
  </mergeCells>
  <pageMargins left="0.11811023622047245" right="0.11811023622047245" top="0.15748031496062992" bottom="0.15748031496062992" header="0.31496062992125984" footer="0.31496062992125984"/>
  <pageSetup paperSize="9" scale="80" orientation="landscape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Ђ¤л«</dc:creator>
  <cp:lastModifiedBy>Admin</cp:lastModifiedBy>
  <cp:lastPrinted>2022-09-08T08:55:22Z</cp:lastPrinted>
  <dcterms:created xsi:type="dcterms:W3CDTF">2001-08-28T15:44:32Z</dcterms:created>
  <dcterms:modified xsi:type="dcterms:W3CDTF">2022-09-08T08:55:22Z</dcterms:modified>
</cp:coreProperties>
</file>