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10845" activeTab="2"/>
  </bookViews>
  <sheets>
    <sheet name="Титульный 1" sheetId="15" r:id="rId1"/>
    <sheet name="Уч план 1" sheetId="10" r:id="rId2"/>
    <sheet name="Каталог дисциплин" sheetId="13" r:id="rId3"/>
  </sheets>
  <definedNames>
    <definedName name="_xlnm.Print_Area" localSheetId="0">'Титульный 1'!$A$1:$BH$47</definedName>
    <definedName name="_xlnm.Print_Area" localSheetId="1">'Уч план 1'!$A$1:$N$111</definedName>
  </definedNames>
  <calcPr calcId="124519"/>
  <fileRecoveryPr autoRecover="0"/>
</workbook>
</file>

<file path=xl/calcChain.xml><?xml version="1.0" encoding="utf-8"?>
<calcChain xmlns="http://schemas.openxmlformats.org/spreadsheetml/2006/main">
  <c r="E32" i="10"/>
  <c r="F32"/>
  <c r="G32"/>
  <c r="G31" s="1"/>
  <c r="D32"/>
  <c r="E26"/>
  <c r="D26"/>
  <c r="D33"/>
  <c r="E33" s="1"/>
  <c r="D34"/>
  <c r="E34" s="1"/>
  <c r="C62" i="13"/>
  <c r="C46"/>
  <c r="C5"/>
  <c r="C26"/>
  <c r="C25" s="1"/>
  <c r="D72" i="10"/>
  <c r="E72" s="1"/>
  <c r="D69"/>
  <c r="E69" s="1"/>
  <c r="G75"/>
  <c r="H75"/>
  <c r="I75"/>
  <c r="J75"/>
  <c r="K75"/>
  <c r="L75"/>
  <c r="M75"/>
  <c r="G59"/>
  <c r="G58" s="1"/>
  <c r="H59"/>
  <c r="I59"/>
  <c r="J59"/>
  <c r="K59"/>
  <c r="L59"/>
  <c r="M59"/>
  <c r="M58" s="1"/>
  <c r="G44"/>
  <c r="H44"/>
  <c r="I44"/>
  <c r="J44"/>
  <c r="K44"/>
  <c r="L44"/>
  <c r="M44"/>
  <c r="H42"/>
  <c r="G39"/>
  <c r="H39"/>
  <c r="I39"/>
  <c r="J39"/>
  <c r="K39"/>
  <c r="L39"/>
  <c r="M39"/>
  <c r="H32"/>
  <c r="H31" s="1"/>
  <c r="I32"/>
  <c r="J32"/>
  <c r="K32"/>
  <c r="L32"/>
  <c r="L31" s="1"/>
  <c r="M32"/>
  <c r="I31"/>
  <c r="M31"/>
  <c r="G26"/>
  <c r="H26"/>
  <c r="I26"/>
  <c r="I42" s="1"/>
  <c r="J26"/>
  <c r="K26"/>
  <c r="L26"/>
  <c r="L42" s="1"/>
  <c r="M26"/>
  <c r="F75"/>
  <c r="F59"/>
  <c r="F44"/>
  <c r="F26"/>
  <c r="F39"/>
  <c r="M42" l="1"/>
  <c r="G83"/>
  <c r="G42"/>
  <c r="G86" s="1"/>
  <c r="F58"/>
  <c r="F83" s="1"/>
  <c r="M83"/>
  <c r="M86" s="1"/>
  <c r="K31"/>
  <c r="K42" s="1"/>
  <c r="J31"/>
  <c r="J42" s="1"/>
  <c r="I58"/>
  <c r="I83" s="1"/>
  <c r="I86" s="1"/>
  <c r="K58"/>
  <c r="K83" s="1"/>
  <c r="K86" s="1"/>
  <c r="F31"/>
  <c r="F42" s="1"/>
  <c r="L58"/>
  <c r="L83" s="1"/>
  <c r="L86" s="1"/>
  <c r="H58"/>
  <c r="H83" s="1"/>
  <c r="H86" s="1"/>
  <c r="J58"/>
  <c r="J83" s="1"/>
  <c r="J86" l="1"/>
  <c r="F86"/>
  <c r="F97"/>
  <c r="G97"/>
  <c r="H97"/>
  <c r="I97"/>
  <c r="J97"/>
  <c r="K97"/>
  <c r="L97"/>
  <c r="M97"/>
  <c r="F92"/>
  <c r="G92"/>
  <c r="H92"/>
  <c r="I92"/>
  <c r="J92"/>
  <c r="K92"/>
  <c r="L92"/>
  <c r="M92"/>
  <c r="D62"/>
  <c r="E62" s="1"/>
  <c r="D68"/>
  <c r="E68" s="1"/>
  <c r="D41"/>
  <c r="E41" s="1"/>
  <c r="D40"/>
  <c r="E40" s="1"/>
  <c r="F101" l="1"/>
  <c r="E39"/>
  <c r="D39"/>
  <c r="D95"/>
  <c r="E95" s="1"/>
  <c r="D96"/>
  <c r="E96" s="1"/>
  <c r="D94"/>
  <c r="E94" s="1"/>
  <c r="E97" l="1"/>
  <c r="D97"/>
  <c r="D90"/>
  <c r="E90" s="1"/>
  <c r="D91"/>
  <c r="E91" s="1"/>
  <c r="D89"/>
  <c r="G101"/>
  <c r="H101"/>
  <c r="I101"/>
  <c r="J101"/>
  <c r="K101"/>
  <c r="L101"/>
  <c r="M101"/>
  <c r="D77"/>
  <c r="E77" s="1"/>
  <c r="D78"/>
  <c r="E78" s="1"/>
  <c r="D79"/>
  <c r="E79" s="1"/>
  <c r="D80"/>
  <c r="E80" s="1"/>
  <c r="D81"/>
  <c r="E81" s="1"/>
  <c r="D82"/>
  <c r="E82" s="1"/>
  <c r="D76"/>
  <c r="E76" s="1"/>
  <c r="D65"/>
  <c r="E65" s="1"/>
  <c r="D66"/>
  <c r="E66" s="1"/>
  <c r="D67"/>
  <c r="E67" s="1"/>
  <c r="D70"/>
  <c r="E70" s="1"/>
  <c r="D71"/>
  <c r="E71" s="1"/>
  <c r="D73"/>
  <c r="E73" s="1"/>
  <c r="D74"/>
  <c r="E74" s="1"/>
  <c r="D63"/>
  <c r="E63" s="1"/>
  <c r="D64"/>
  <c r="E64" s="1"/>
  <c r="D61"/>
  <c r="E61" s="1"/>
  <c r="D60"/>
  <c r="E60" s="1"/>
  <c r="D56"/>
  <c r="E56" s="1"/>
  <c r="D57"/>
  <c r="E57" s="1"/>
  <c r="D54"/>
  <c r="E54" s="1"/>
  <c r="D52"/>
  <c r="E52" s="1"/>
  <c r="D55"/>
  <c r="E55" s="1"/>
  <c r="D50"/>
  <c r="E50" s="1"/>
  <c r="D49"/>
  <c r="E49" s="1"/>
  <c r="D51"/>
  <c r="E51" s="1"/>
  <c r="D46"/>
  <c r="D47"/>
  <c r="E47" s="1"/>
  <c r="D48"/>
  <c r="E48" s="1"/>
  <c r="D53"/>
  <c r="E53" s="1"/>
  <c r="D45"/>
  <c r="E45" s="1"/>
  <c r="D36"/>
  <c r="E36" s="1"/>
  <c r="D37"/>
  <c r="E37" s="1"/>
  <c r="D38"/>
  <c r="E38" s="1"/>
  <c r="D35"/>
  <c r="D28"/>
  <c r="E28" s="1"/>
  <c r="D29"/>
  <c r="E29" s="1"/>
  <c r="D30"/>
  <c r="D27"/>
  <c r="E27" s="1"/>
  <c r="E35" l="1"/>
  <c r="E31" s="1"/>
  <c r="D31"/>
  <c r="E30"/>
  <c r="E75"/>
  <c r="E59"/>
  <c r="D75"/>
  <c r="E89"/>
  <c r="E92" s="1"/>
  <c r="D92"/>
  <c r="D59"/>
  <c r="D44"/>
  <c r="E46"/>
  <c r="E44" s="1"/>
  <c r="E42" l="1"/>
  <c r="D42"/>
  <c r="E58"/>
  <c r="E83" s="1"/>
  <c r="D58"/>
  <c r="D83" s="1"/>
  <c r="E86" l="1"/>
  <c r="E101" s="1"/>
  <c r="D86"/>
  <c r="D101" s="1"/>
  <c r="BG31" i="15"/>
  <c r="BF31"/>
  <c r="BE31"/>
  <c r="BD31"/>
  <c r="BC31"/>
  <c r="BH31" l="1"/>
</calcChain>
</file>

<file path=xl/sharedStrings.xml><?xml version="1.0" encoding="utf-8"?>
<sst xmlns="http://schemas.openxmlformats.org/spreadsheetml/2006/main" count="584" uniqueCount="347">
  <si>
    <t>№</t>
  </si>
  <si>
    <t>ИТОГО:</t>
  </si>
  <si>
    <t xml:space="preserve">   </t>
  </si>
  <si>
    <t xml:space="preserve">    </t>
  </si>
  <si>
    <t>I</t>
  </si>
  <si>
    <t>::</t>
  </si>
  <si>
    <t>II</t>
  </si>
  <si>
    <t>III</t>
  </si>
  <si>
    <t>IV</t>
  </si>
  <si>
    <t>ОЛ</t>
  </si>
  <si>
    <t>-</t>
  </si>
  <si>
    <t>УП</t>
  </si>
  <si>
    <t>ПП</t>
  </si>
  <si>
    <t>КП</t>
  </si>
  <si>
    <t>"_____" ___________2023г.</t>
  </si>
  <si>
    <t>КР</t>
  </si>
  <si>
    <t>№ П/П</t>
  </si>
  <si>
    <t>________________</t>
  </si>
  <si>
    <t>профессор Кожобеков К.Г. / professor Kozhobekov K.G.</t>
  </si>
  <si>
    <t>График учебного процесса /  Окуу процессинин графиги / Schedule of the educational process</t>
  </si>
  <si>
    <t xml:space="preserve">Сентябрь/ September </t>
  </si>
  <si>
    <t xml:space="preserve">Октябрь/ October </t>
  </si>
  <si>
    <t>Ноябрь/     November</t>
  </si>
  <si>
    <t>Декабрь/ December</t>
  </si>
  <si>
    <t>Январь/         January</t>
  </si>
  <si>
    <t>Февраль/ Femruary</t>
  </si>
  <si>
    <t>Март/             March</t>
  </si>
  <si>
    <t>Апрель/           April</t>
  </si>
  <si>
    <t>Май/                        May</t>
  </si>
  <si>
    <t>Июнь/               June</t>
  </si>
  <si>
    <t>Август/                          August</t>
  </si>
  <si>
    <t>Практика/ Practice</t>
  </si>
  <si>
    <t>Мамлекеттик аттестация/ Гос. аттестация / State cert.</t>
  </si>
  <si>
    <t xml:space="preserve">Теориялык окутуу / Теор. обуч./ Theor. ed. </t>
  </si>
  <si>
    <t xml:space="preserve">Экзамендик сессия/ Экзам. сесс./ Exam. sess.  </t>
  </si>
  <si>
    <t>Каникулдар/ кан./ Holidays</t>
  </si>
  <si>
    <t>Баары/ Всего/ Total</t>
  </si>
  <si>
    <t>курс / years</t>
  </si>
  <si>
    <t>Топтолгон убакыт бюджети (жумада) / Сводные данные по бюджету времени (в неделях)  / Summary of the time budget (in weeks)</t>
  </si>
  <si>
    <t xml:space="preserve"> ОКУУ ПЛАНЫ / УЧЕБНЫЙ ПЛАН / CURRICULUM</t>
  </si>
  <si>
    <t>"Бекитемин" / "Утверждаю"/ "Confirm"</t>
  </si>
  <si>
    <t>ОшМУнун ректору / Ректор ОшГУ/ Rector of OshSU</t>
  </si>
  <si>
    <r>
      <t xml:space="preserve">Багыты / Направление подготовки / Major: </t>
    </r>
    <r>
      <rPr>
        <b/>
        <sz val="12"/>
        <color rgb="FFC00000"/>
        <rFont val="Arial"/>
        <family val="2"/>
        <charset val="204"/>
      </rPr>
      <t>580100</t>
    </r>
    <r>
      <rPr>
        <sz val="12"/>
        <rFont val="Arial"/>
        <family val="2"/>
        <charset val="204"/>
      </rPr>
      <t xml:space="preserve"> </t>
    </r>
    <r>
      <rPr>
        <b/>
        <sz val="12"/>
        <color rgb="FFC00000"/>
        <rFont val="Arial"/>
        <family val="2"/>
        <charset val="204"/>
      </rPr>
      <t>"ЭКОНОМИКА" / 580100 "ECONOMICS"</t>
    </r>
  </si>
  <si>
    <r>
      <t xml:space="preserve">Квалификациясы / Квалификация / Qualification:   - </t>
    </r>
    <r>
      <rPr>
        <b/>
        <sz val="12"/>
        <color rgb="FFC00000"/>
        <rFont val="Arial"/>
        <family val="2"/>
        <charset val="204"/>
      </rPr>
      <t>бакалавр / bachelor</t>
    </r>
  </si>
  <si>
    <r>
      <t xml:space="preserve">Окуу мөөнөтү / Нормативный срок обучения  / Term of study: - </t>
    </r>
    <r>
      <rPr>
        <sz val="12"/>
        <color rgb="FFC00000"/>
        <rFont val="Arial"/>
        <family val="2"/>
        <charset val="204"/>
      </rPr>
      <t>4</t>
    </r>
    <r>
      <rPr>
        <b/>
        <sz val="12"/>
        <color rgb="FFC00000"/>
        <rFont val="Arial"/>
        <family val="2"/>
        <charset val="204"/>
      </rPr>
      <t xml:space="preserve"> жыл / 4 года / 4 years</t>
    </r>
  </si>
  <si>
    <t>Adaptation week</t>
  </si>
  <si>
    <t>Адаптациялык жума/</t>
  </si>
  <si>
    <t>Адаптационная неделя/</t>
  </si>
  <si>
    <t>Теориялык окутуу/</t>
  </si>
  <si>
    <t>Теоретическое обучение/</t>
  </si>
  <si>
    <t>Каникулдар/</t>
  </si>
  <si>
    <t>Каникулы/</t>
  </si>
  <si>
    <t>Holidays</t>
  </si>
  <si>
    <t>Кайра тапшыруу/</t>
  </si>
  <si>
    <t>Пересдача сессии/</t>
  </si>
  <si>
    <t>Аралык текшерүү/</t>
  </si>
  <si>
    <t>Рубежный контроль/</t>
  </si>
  <si>
    <t>Экзамен жумалыгы/</t>
  </si>
  <si>
    <t>Экзаменационные недели/</t>
  </si>
  <si>
    <t>Exam weeks</t>
  </si>
  <si>
    <t>Summer school (SS)</t>
  </si>
  <si>
    <t>Обзордук лекция/</t>
  </si>
  <si>
    <t>Обзорные лекции/</t>
  </si>
  <si>
    <t>Overview lectures</t>
  </si>
  <si>
    <t>Учебная практика/</t>
  </si>
  <si>
    <t>Окуу практикасы/</t>
  </si>
  <si>
    <t>Main control</t>
  </si>
  <si>
    <t>Өндүрүштүк практика/</t>
  </si>
  <si>
    <t>Предквалификационная  практика/</t>
  </si>
  <si>
    <t>Pre-qualification practice</t>
  </si>
  <si>
    <t>Квалификация алдындагы практика/</t>
  </si>
  <si>
    <t>Theoretical study</t>
  </si>
  <si>
    <t>Re-exam week</t>
  </si>
  <si>
    <r>
      <t xml:space="preserve">Окутуунун формасы / Форма обучения /  Form of study: - </t>
    </r>
    <r>
      <rPr>
        <b/>
        <sz val="12"/>
        <color rgb="FFC00000"/>
        <rFont val="Arial"/>
        <family val="2"/>
        <charset val="204"/>
      </rPr>
      <t>күндүзгү</t>
    </r>
    <r>
      <rPr>
        <sz val="12"/>
        <rFont val="Arial"/>
        <family val="2"/>
        <charset val="204"/>
      </rPr>
      <t xml:space="preserve"> / </t>
    </r>
    <r>
      <rPr>
        <b/>
        <sz val="12"/>
        <color rgb="FFC00000"/>
        <rFont val="Arial"/>
        <family val="2"/>
        <charset val="204"/>
      </rPr>
      <t>очное / full-time</t>
    </r>
  </si>
  <si>
    <t>АЖ</t>
  </si>
  <si>
    <t>Жайкы семестрге каттоо (ЖС)/</t>
  </si>
  <si>
    <t>Регистрация на летний семестр (ЛС)/</t>
  </si>
  <si>
    <t>ЖК</t>
  </si>
  <si>
    <t>ЖС</t>
  </si>
  <si>
    <t>Жайкы семестр (ЖС)/</t>
  </si>
  <si>
    <t>Летний семестр (ЛС)/</t>
  </si>
  <si>
    <t>Registration for the summer school (SS)</t>
  </si>
  <si>
    <t>Мамлекеттик  аттестация/</t>
  </si>
  <si>
    <t xml:space="preserve">Государственная  аттестация/ </t>
  </si>
  <si>
    <t>State certification</t>
  </si>
  <si>
    <t>Белгилер / Обозначения / Designations:</t>
  </si>
  <si>
    <t>Квалификациялык иш/</t>
  </si>
  <si>
    <t>Квалификационная работа/</t>
  </si>
  <si>
    <t>Qualification work</t>
  </si>
  <si>
    <t>Семестрге каттоо/</t>
  </si>
  <si>
    <t>Регистрация на семестр/</t>
  </si>
  <si>
    <t>Registration for the semester</t>
  </si>
  <si>
    <t>СК</t>
  </si>
  <si>
    <t>Баары / Всего/ Total</t>
  </si>
  <si>
    <t>МА</t>
  </si>
  <si>
    <t>Дисциплиналардын жана окуу иштеринин түрлөрүнүн аталышы / Наименование дисциплин и видов учебной работы / Disciplines and types of academic work</t>
  </si>
  <si>
    <t>МББС боюнча компетенциянын коду / Код компетенции по ГОС /  Competence code for the SES</t>
  </si>
  <si>
    <t xml:space="preserve">Экзамендер / Экзамены / Exams                                    </t>
  </si>
  <si>
    <t>ECTS кредиттери/ Кредиты по ECTS / ECTS сredits</t>
  </si>
  <si>
    <t>Сааттардын саны / Количество часов / Hours</t>
  </si>
  <si>
    <t xml:space="preserve"> Семестрлер боюнча кредиттерди бөлүштүрүү / Распределение кредитов по семестрам / Distribution of credits by semester</t>
  </si>
  <si>
    <t>Академиялык сааттардын саны / Количество академических часов / Academic hours</t>
  </si>
  <si>
    <t>3 курс / 3 year</t>
  </si>
  <si>
    <t>1 сем/ sem</t>
  </si>
  <si>
    <t>2 сем/ sem</t>
  </si>
  <si>
    <t>3 сем/ sem</t>
  </si>
  <si>
    <t>4 сем/ sem</t>
  </si>
  <si>
    <t>5 сем/ sem</t>
  </si>
  <si>
    <t>6 сем/ sem</t>
  </si>
  <si>
    <t>7 сем/ sem</t>
  </si>
  <si>
    <t>8 сем/ sem</t>
  </si>
  <si>
    <t>1 курс  / 1 year</t>
  </si>
  <si>
    <t xml:space="preserve">2 курс  / 2 year </t>
  </si>
  <si>
    <t>4 курс  / 4 year</t>
  </si>
  <si>
    <t>ОКУУ ПЛАНЫ / УЧЕБНЫЙ ПЛАН / CURRICULUM</t>
  </si>
  <si>
    <t>Кыргыз Республикасынын билим берүү жана илим министрлиги / Министерство образования и науки  Кыргызской Республики / Ministry of education and science of the Kyrgyz Republic</t>
  </si>
  <si>
    <t>К</t>
  </si>
  <si>
    <t>К/АЖ</t>
  </si>
  <si>
    <t>К/СК</t>
  </si>
  <si>
    <t>АЖ/СК</t>
  </si>
  <si>
    <t>БЛОК 1. ДИСЦИПЛИНАЛАР / БЛОК 1. ДИСЦИПЛИНЫ / BLOCK 1. DISCIPLINES</t>
  </si>
  <si>
    <t>Вариативдик бөлук / Вариативная часть / Variable part</t>
  </si>
  <si>
    <t>Тандоо курстары / Курсы по выбору / Elective courses</t>
  </si>
  <si>
    <t>Жалпы / Итого / Total:</t>
  </si>
  <si>
    <t>Жалпы Блок 1. / Итого по по Блоку 1. / Total for by Block 1 :</t>
  </si>
  <si>
    <t>БЛОК 2. ПРАКТИКАЛАР / БЛОК 2. ПРАКТИКИ / BLOCK 2. PRACTICES</t>
  </si>
  <si>
    <t>P.2.1.0</t>
  </si>
  <si>
    <t>P.2.2.0</t>
  </si>
  <si>
    <t>P.2.3.0</t>
  </si>
  <si>
    <t>Практиканын аталышы / Наименование практики / Types of practice</t>
  </si>
  <si>
    <t>Окуу практикасы / Учебная практика / Training practice</t>
  </si>
  <si>
    <t>Training practice</t>
  </si>
  <si>
    <t>Өндүрүштүк практика / Производственная практика / Production practice</t>
  </si>
  <si>
    <t>Квалификация алдындагы практика / Предквалификационная практика / Pre-qualification practice</t>
  </si>
  <si>
    <t>Жалпы Блок 2. / Итого по по Блоку 2. / Total for by Block 2 :</t>
  </si>
  <si>
    <t>БЛОК 3. ЖЫЙЫНТЫКТООЧУ МАМЛЕКЕТТИК АТТЕСТАЦИЯ / БЛОК 3. ИТОГОВАЯ ГОСУДАРСТВЕННАЯ АТТЕСТАЦИЯ / BLOCK 3. FINAL STATE CERTIFICATION</t>
  </si>
  <si>
    <t>Квалификациялык иш / Квалификационная работа / Qualification work</t>
  </si>
  <si>
    <t>Жалпы Блок 3. / Итого по по Блоку 3. / Total for by Block 3 :</t>
  </si>
  <si>
    <t>Жумалык жүк / Недельная нагрузка / Week load</t>
  </si>
  <si>
    <t>Экзамендин саны / Количество экзаменов / Total of exams</t>
  </si>
  <si>
    <t>Практиканын саны / количество практики / Total of Practice</t>
  </si>
  <si>
    <r>
      <t xml:space="preserve">       Окуу планы КР БжИМ бекиткен мамлекеттик билим берүү стандартынын негизинде түзүлгөн, ОшМУнун ОМБси тарабынан каралып, жактырылган, ОшМУнун Окумуштуулар кеңешинин чечими менен бекитилген "___" _________ 20___ г., № _____. // Учебный план составлен на основании государственного образовательного стандарта, утвержденного  МОиН КР, рассмотрен и одобрен УМО ОшГУ, утвержден решением Ученого совета ОшГУ  от </t>
    </r>
    <r>
      <rPr>
        <b/>
        <sz val="12"/>
        <rFont val="Arial"/>
        <family val="2"/>
        <charset val="204"/>
      </rPr>
      <t>"___" _________ 20___ г.</t>
    </r>
    <r>
      <rPr>
        <sz val="12"/>
        <rFont val="Arial"/>
        <family val="2"/>
        <charset val="204"/>
      </rPr>
      <t xml:space="preserve"> , № _____. // The curriculum is compiled on the basis of the state educational standard approved by the Ministry of Education of the Kyrgyz Republic, reviewed and approved by the EMA OshSU, approved by the decision of the OshSU Academic Council from "___" _________ 20___ . , № _____.</t>
    </r>
  </si>
  <si>
    <t>Макулдашуу баракчасы: / Лист согласования: / Approval Sheet:</t>
  </si>
  <si>
    <t>Макулдашуучу адамдын орду / Должность согласующего лица / Position of the approving person</t>
  </si>
  <si>
    <t>Ф.А.А. / Ф.И.О. / Full name</t>
  </si>
  <si>
    <t>Дата / Date</t>
  </si>
  <si>
    <t>Эскертүү / Примечание / Note</t>
  </si>
  <si>
    <t>ОшМУнун ОМБнын төрагасы / Председатель УМО ОшГУ / Chairman of EMA OshSU</t>
  </si>
  <si>
    <t>ОшМУнун Окуу бөлүмүнүн начальниги / Начальник учебного отдела ОшГУ / Head of the OshSU Academic Department</t>
  </si>
  <si>
    <t>Окуу-усулдук комитеттин төрагасы (декан) / Председатель учебно-методического комитета (декан) / Chairman of the Educational and Methodological Committee (Dean)</t>
  </si>
  <si>
    <t>НББП нын жетекчиси / Руководитель ООП / Head Of The MEP</t>
  </si>
  <si>
    <t>колу / подпись / signature</t>
  </si>
  <si>
    <t>ДИСЦИПЛИНАЛАР КАТАЛОГУ / КАТАЛОГ ДИСЦИПЛИН / CATALOG OF DISCIPLINES</t>
  </si>
  <si>
    <t>Дисциплиналар коду / Код   дисциплин / Code of disciplines</t>
  </si>
  <si>
    <t xml:space="preserve">Дисциплиналардын  аталышы / Наименование дисциплин / Name of disciplines </t>
  </si>
  <si>
    <t>Факультативдик дисциплиналар / Факультативные дисциплины / Optional subjects</t>
  </si>
  <si>
    <t>FX</t>
  </si>
  <si>
    <r>
      <t xml:space="preserve">Багыты / Направление подготовки / Major: </t>
    </r>
    <r>
      <rPr>
        <b/>
        <sz val="14"/>
        <color rgb="FFC00000"/>
        <rFont val="Arial"/>
        <family val="2"/>
        <charset val="204"/>
      </rPr>
      <t>580100</t>
    </r>
    <r>
      <rPr>
        <sz val="14"/>
        <rFont val="Arial"/>
        <family val="2"/>
        <charset val="204"/>
      </rPr>
      <t xml:space="preserve"> </t>
    </r>
    <r>
      <rPr>
        <b/>
        <sz val="14"/>
        <color rgb="FFC00000"/>
        <rFont val="Arial"/>
        <family val="2"/>
        <charset val="204"/>
      </rPr>
      <t>"ЭКОНОМИКА" / 580100 "ECONOMICS"</t>
    </r>
  </si>
  <si>
    <r>
      <t xml:space="preserve">Квалификациясы / Квалификация / Qualification:   - </t>
    </r>
    <r>
      <rPr>
        <b/>
        <sz val="14"/>
        <color rgb="FFC00000"/>
        <rFont val="Arial"/>
        <family val="2"/>
        <charset val="204"/>
      </rPr>
      <t>бакалавр / bachelor</t>
    </r>
  </si>
  <si>
    <r>
      <t xml:space="preserve">Окуу мөөнөтү / Нормативный срок обучения  / Term of study: - </t>
    </r>
    <r>
      <rPr>
        <sz val="14"/>
        <color rgb="FFC00000"/>
        <rFont val="Arial"/>
        <family val="2"/>
        <charset val="204"/>
      </rPr>
      <t>4</t>
    </r>
    <r>
      <rPr>
        <b/>
        <sz val="14"/>
        <color rgb="FFC00000"/>
        <rFont val="Arial"/>
        <family val="2"/>
        <charset val="204"/>
      </rPr>
      <t xml:space="preserve"> жыл / 4 года / 4 years</t>
    </r>
  </si>
  <si>
    <r>
      <t xml:space="preserve">Окутуунун формасы / Форма обучения /  Form of study: - </t>
    </r>
    <r>
      <rPr>
        <b/>
        <sz val="14"/>
        <color rgb="FFC00000"/>
        <rFont val="Arial"/>
        <family val="2"/>
        <charset val="204"/>
      </rPr>
      <t>күндүзгү</t>
    </r>
    <r>
      <rPr>
        <sz val="14"/>
        <rFont val="Arial"/>
        <family val="2"/>
        <charset val="204"/>
      </rPr>
      <t xml:space="preserve"> / </t>
    </r>
    <r>
      <rPr>
        <b/>
        <sz val="14"/>
        <color rgb="FFC00000"/>
        <rFont val="Arial"/>
        <family val="2"/>
        <charset val="204"/>
      </rPr>
      <t>очное / full-time</t>
    </r>
  </si>
  <si>
    <t>Июль/                   July</t>
  </si>
  <si>
    <t>ЖОЖдук компонент / Вузовский компонент / University component</t>
  </si>
  <si>
    <t>Бүтүрүүчү кафедра башчысы / Заведующий выпускающей кафедры / Head of the Graduating Department</t>
  </si>
  <si>
    <t>17 жума/ нед/ week</t>
  </si>
  <si>
    <t>Базалык бөлүк / Базовая часть / Basic part</t>
  </si>
  <si>
    <t>ОшМУнун сапат бөлүмүнүн башчысы / Руководитель отдела качества / Head of Quality Department</t>
  </si>
  <si>
    <t>Ош мамлекеттик университети / Ошский государственный университет / Osh State University</t>
  </si>
  <si>
    <t>H.1.1.0</t>
  </si>
  <si>
    <t>H.1.2.0</t>
  </si>
  <si>
    <t>H.1.2.1.0</t>
  </si>
  <si>
    <t>H.1.2.2.0</t>
  </si>
  <si>
    <t>M.1.2.0</t>
  </si>
  <si>
    <t>ПРОФЕССИОНАЛЬНЫЙ ЦИКЛ / PROFESSIONAL CYCLE</t>
  </si>
  <si>
    <t>H.1.1.1</t>
  </si>
  <si>
    <t>Кыргыз тили / Кыргызский язык / Kyrgyz language</t>
  </si>
  <si>
    <t>H.1.1.2</t>
  </si>
  <si>
    <t>Орус тили / Русский язык / Russian language</t>
  </si>
  <si>
    <t>H.1.1.3</t>
  </si>
  <si>
    <t>Чет тили / Иностранный язык / Foregin language</t>
  </si>
  <si>
    <t>H.1.1.4</t>
  </si>
  <si>
    <t>Философия / Философия / Philosophy</t>
  </si>
  <si>
    <t>H.1.2.1.1</t>
  </si>
  <si>
    <t>Кыргызстан тарыхы / История Кыргызстана / History of Kyrgyzstan</t>
  </si>
  <si>
    <t>Кыргызстан Географиясы  / География Кыргызстана / Geography of Kyrgyzstan</t>
  </si>
  <si>
    <t>H.1.2.1.2</t>
  </si>
  <si>
    <t>H.1.2.2.1</t>
  </si>
  <si>
    <t>Математика /  Mathematics</t>
  </si>
  <si>
    <t>Информациялык технология / Информационная технология / Information Technology</t>
  </si>
  <si>
    <t>Дисциплина 2 / Discipline 2</t>
  </si>
  <si>
    <t>Дене тарбия / Физическая культура / Physical culture</t>
  </si>
  <si>
    <t xml:space="preserve">Мамлекеттик аттестация / Государственная аттестация / State certification </t>
  </si>
  <si>
    <t>Омуров Н.К.</t>
  </si>
  <si>
    <t>Атабаев И. Н.</t>
  </si>
  <si>
    <t>R.1.1.0</t>
  </si>
  <si>
    <t>R.1.2.1.0</t>
  </si>
  <si>
    <t>R.1.2.2.0</t>
  </si>
  <si>
    <t>F.1.3.0</t>
  </si>
  <si>
    <t>F.1.3.1</t>
  </si>
  <si>
    <t>S.3.1.0</t>
  </si>
  <si>
    <t>S.3.2.0</t>
  </si>
  <si>
    <t>S.3.2.1</t>
  </si>
  <si>
    <r>
      <t xml:space="preserve"> "Кыргыз тили", "Кыргызстан тарыхы" жана "Кыргызстан географиясы" дисциплиналары боюнча дисциплиналар </t>
    </r>
    <r>
      <rPr>
        <b/>
        <i/>
        <sz val="12"/>
        <color theme="1"/>
        <rFont val="Arial"/>
        <family val="2"/>
        <charset val="204"/>
      </rPr>
      <t>аралык жыйынтыктоочу мамлекеттик аттестация</t>
    </r>
    <r>
      <rPr>
        <i/>
        <sz val="12"/>
        <color theme="1"/>
        <rFont val="Arial"/>
        <family val="2"/>
        <charset val="204"/>
      </rPr>
      <t xml:space="preserve"> / </t>
    </r>
    <r>
      <rPr>
        <b/>
        <i/>
        <sz val="12"/>
        <color theme="1"/>
        <rFont val="Arial"/>
        <family val="2"/>
        <charset val="204"/>
      </rPr>
      <t xml:space="preserve">Междисциплинарная итоговая государственная аттестация </t>
    </r>
    <r>
      <rPr>
        <i/>
        <sz val="12"/>
        <color theme="1"/>
        <rFont val="Arial"/>
        <family val="2"/>
        <charset val="204"/>
      </rPr>
      <t>по  дисциплинам "Кыргызский язык", "История Кыргызстана" и "География Кыргызстана" / Interdisciplinary final state certification in the disciplines "Kyrgyz language", "History of Kyrgyzstan" and "Geography of Kyrgyzstan"</t>
    </r>
  </si>
  <si>
    <t>ЖАЛПЫ БИЛИМ БЕРҮҮ ЦИКЛИ / ОБЩЕОБРАЗОВАТЕЛЬНЫЙ ЦИКЛ / CYCLE OF GENERAL EDUCATION (гуманитарный, социальный и экономический / математический и естественнонаучный циклы)</t>
  </si>
  <si>
    <t>Жашыл экономика / Зеленая экономика / Green Economy</t>
  </si>
  <si>
    <t>H.1.2.1.3</t>
  </si>
  <si>
    <t>H.1.2.1.4</t>
  </si>
  <si>
    <r>
      <t xml:space="preserve">Профили / Профиль / Profile: </t>
    </r>
    <r>
      <rPr>
        <b/>
        <sz val="12"/>
        <color rgb="FFC00000"/>
        <rFont val="Arial"/>
        <family val="2"/>
        <charset val="204"/>
      </rPr>
      <t>БУХГАЛТЕРДИК ЭСЕП, АНАЛИЗ ЖАНА АУДИТ / БУХГАЛТЕРСКИЙ УЧЕТ, АНАЛИЗ И АУДИТ  / ACCOUNTING, ANALYSIS AND AUDIT</t>
    </r>
  </si>
  <si>
    <t>ОК-1, ИК-1</t>
  </si>
  <si>
    <t>ИК-2, ПК-6</t>
  </si>
  <si>
    <t>ОК-1</t>
  </si>
  <si>
    <t>Дисциплина 1 / Discipline 1</t>
  </si>
  <si>
    <t>ПК-7, ПК-9</t>
  </si>
  <si>
    <t>Микроэкономика (1,2) / Микроэкономика (1,2) / Microeconomics</t>
  </si>
  <si>
    <t xml:space="preserve">ИК-3. ПК-1, ПК-4, ПК-7 </t>
  </si>
  <si>
    <t>Статистика / Статистика / Statistics</t>
  </si>
  <si>
    <t>ПК-1, ПК-4</t>
  </si>
  <si>
    <t>Макроэкономика (1,2) / Макроэкономика (1,2) /  Macroeconomics</t>
  </si>
  <si>
    <t>СЛК-1, ПК-4., ПК-8, ПК-11</t>
  </si>
  <si>
    <t>Акча, кредит, банктар / Деньги, кредит, банки / Money, credit,banks</t>
  </si>
  <si>
    <t>СЛК-1, ПК-2., ПК-3, ПК-5</t>
  </si>
  <si>
    <t>ПК-7, ПК-8, ПК-12</t>
  </si>
  <si>
    <t>ПК-1, ПК-2, ПК-5</t>
  </si>
  <si>
    <t>Салык жана салык салуу / Налоги и налогообложение / Taxes and taxation</t>
  </si>
  <si>
    <t>ПК-6, ПК-9</t>
  </si>
  <si>
    <t>Каржы / Финансы / Finance</t>
  </si>
  <si>
    <t>ПК-1, ПК-2, ПК-4, ПК-5</t>
  </si>
  <si>
    <t>Дүйнөлүк экономика / Мировая экономика / World economy</t>
  </si>
  <si>
    <t>ПК-4, ПК-8</t>
  </si>
  <si>
    <t>Улуттук экономика / Национальная экономика / National economy</t>
  </si>
  <si>
    <t>ИК-3, ПК-8</t>
  </si>
  <si>
    <t>Санариптик ишкердик / Цифровое предпринимательство / Digital Entrepreneurship</t>
  </si>
  <si>
    <t>ПК-6, ПК-10, ПК-12</t>
  </si>
  <si>
    <t xml:space="preserve"> Бизнести башкаруу жана технология / Управление бизнесом и технологии / Business Management and Technology</t>
  </si>
  <si>
    <t>ПК-6, ПК-10, ПК-11</t>
  </si>
  <si>
    <t>Экономикалык анализ / Экономический анализ / Economic analysis</t>
  </si>
  <si>
    <t xml:space="preserve">Экономикага киришүү / Ведение в экономику / Introduction to Economics </t>
  </si>
  <si>
    <t>СЛК-2, ПК-14</t>
  </si>
  <si>
    <t>Бухгалтердик эсептин негиздери / Основы бухгалтерского учета / Fundamentals of accounting</t>
  </si>
  <si>
    <t>ПК-1, СЛК-4,  ДК-1, ДК-2</t>
  </si>
  <si>
    <t>Чарбалык ишмердүүлүктү жүргүзүүнүн укуктук негиздери / Правовые основы ведения хозяйственной деятельности / Legal basis of economic activity</t>
  </si>
  <si>
    <t>ОК-2, ДК-1, ДК-6</t>
  </si>
  <si>
    <t xml:space="preserve">Башкаруу эсеби / Управленческий учет / Management accounting </t>
  </si>
  <si>
    <t>ПК-1, ПК-8, ПК-12, ДК-3, ДК-4</t>
  </si>
  <si>
    <t>Салык эсеби / Налоговый учет / Tax accounting</t>
  </si>
  <si>
    <t>ПК-1, ПК-7, ДК-1, ДК-2, ДК-5</t>
  </si>
  <si>
    <t>ПК-7, ДК-6, ДК-7</t>
  </si>
  <si>
    <t>1С-Бухгалтерия / 1С-Бухгалтерия / 1C-Accounting</t>
  </si>
  <si>
    <t>ПК-10. ПК-12, ДК-1, ДК-2, ДК-3, ДК-5</t>
  </si>
  <si>
    <t>Финансылык эсеп / Финансовый учет / Financial accounting</t>
  </si>
  <si>
    <t>ПК-3, ПК-4, ДК-1, ДК-4, ДК-5</t>
  </si>
  <si>
    <t>ПК-9, ДК-4</t>
  </si>
  <si>
    <t>Бухгалтердик эсептин тармактык өзгөчөлүктөрү / Отраслевые особенности бухгалтерского учета / Industry-specific features of accounting</t>
  </si>
  <si>
    <t>ДК-1, ДК-3</t>
  </si>
  <si>
    <t>Бюджеттик мекемелердеги бухгалтердик эсеп / Бухгалтерский учет в бюджетных организациях / Accounting in budget organizations alculation</t>
  </si>
  <si>
    <t>ДК-1, ДК-2, ДК-3</t>
  </si>
  <si>
    <t>Финансылык анализ / Финансовый анализ / Financial analysis</t>
  </si>
  <si>
    <t>ПК-7, ПК-10, ПК-13, ПК-15, ДК-7</t>
  </si>
  <si>
    <t xml:space="preserve">Бюджеттик мекемелердеги 1С-Бухгалтерия / 1С- Бухгалтерия в бюджетных учреждениях / 1C- Accounting in budgetary institutions </t>
  </si>
  <si>
    <t>Дисциплина 1 / Дисциплина 1 / Discipline 1</t>
  </si>
  <si>
    <t>Дисциплина 2 / Дисциплина 2 / Discipline 2</t>
  </si>
  <si>
    <t>Дисциплина 3 / Дисциплина 3 / Discipline 3</t>
  </si>
  <si>
    <t>Дисциплина 4 / Дисциплина 4 / Discipline 4</t>
  </si>
  <si>
    <t>Дисциплина 5 / Дисциплина 5 / Discipline 5</t>
  </si>
  <si>
    <t>Дисциплина 6 / Дисциплина 6 / Discipline 6</t>
  </si>
  <si>
    <t>Дисциплина 7 / Дисциплина 7 / Discipline 7</t>
  </si>
  <si>
    <t>ОК-1, ПК-1, ПК-9</t>
  </si>
  <si>
    <t>ПК-1, ПК-2, ДК-1, ДК-2</t>
  </si>
  <si>
    <t>ИК-1, ПК-3, ПК-4, ПК-5, ДК-3, ДК4, ДК-5</t>
  </si>
  <si>
    <t>ИК-2, ПК-2, ПК-3. ПК-5,               ПК-10, ДК-5</t>
  </si>
  <si>
    <t>ИК-1, ПК-3, ПК-5, ПК-8,                ПК-10, ДК-1, ДК-4, ДК-5</t>
  </si>
  <si>
    <t>R.1.1.1</t>
  </si>
  <si>
    <t>R.1.1.2</t>
  </si>
  <si>
    <t>R.1.1.3</t>
  </si>
  <si>
    <t>R.1.1.4</t>
  </si>
  <si>
    <t>R.1.1.5</t>
  </si>
  <si>
    <t>R.1.1.6</t>
  </si>
  <si>
    <t>R.1.1.7</t>
  </si>
  <si>
    <t>R.1.1.8</t>
  </si>
  <si>
    <t>R.1.1.9</t>
  </si>
  <si>
    <t>R.1.1.10</t>
  </si>
  <si>
    <t>R.1.1.11</t>
  </si>
  <si>
    <t>R.1.1.12</t>
  </si>
  <si>
    <t>R.1.1.13</t>
  </si>
  <si>
    <t>R.1.2.1.1</t>
  </si>
  <si>
    <t>R.1.2.1.2</t>
  </si>
  <si>
    <t>R.1.2.1.3</t>
  </si>
  <si>
    <t>R.1.2.1.4</t>
  </si>
  <si>
    <t>R.1.2.1.5</t>
  </si>
  <si>
    <t>R.1.2.1.6</t>
  </si>
  <si>
    <t>R.1.2.1.7</t>
  </si>
  <si>
    <t>R.1.2.1.8</t>
  </si>
  <si>
    <t>R.1.2.1.9</t>
  </si>
  <si>
    <t>R.1.2.1.10</t>
  </si>
  <si>
    <t>R.1.2.1.11</t>
  </si>
  <si>
    <t>R.1.2.1.12</t>
  </si>
  <si>
    <t>R.1.2.1.13</t>
  </si>
  <si>
    <t>R.1.2.2.1</t>
  </si>
  <si>
    <t>R.1.2.2.2</t>
  </si>
  <si>
    <t>R.1.2.2.3</t>
  </si>
  <si>
    <t>R.1.2.2.4</t>
  </si>
  <si>
    <t>R.1.2.2.5</t>
  </si>
  <si>
    <t>R.1.2.2.6</t>
  </si>
  <si>
    <t>R.1.2.2.7</t>
  </si>
  <si>
    <t>Исраилов Т.М</t>
  </si>
  <si>
    <t>Мырзаибраимова И.Р</t>
  </si>
  <si>
    <t>H.1.1.5</t>
  </si>
  <si>
    <t>H.1.1.6</t>
  </si>
  <si>
    <t>H.1.2.2.2</t>
  </si>
  <si>
    <t xml:space="preserve"> Бухгалтердик эсеп / Бухгалтерский учет / Ассounting</t>
  </si>
  <si>
    <r>
      <t xml:space="preserve">Профили / Профиль / Profile: </t>
    </r>
    <r>
      <rPr>
        <b/>
        <sz val="14"/>
        <color rgb="FFC00000"/>
        <rFont val="Arial"/>
        <family val="2"/>
        <charset val="204"/>
      </rPr>
      <t xml:space="preserve"> БУХГАЛТЕРДИК ЭСЕП, АНАЛИЗ ЖАНА АУДИТ / БУХГАЛТЕРСКИЙ УЧЕТ, АНАЛИЗ И АУДИТ  / ACCOUNTING, ANALYSIS AND AUDIT</t>
    </r>
  </si>
  <si>
    <t xml:space="preserve">______________   </t>
  </si>
  <si>
    <t>№  ___________   "_____" ___________2023г.</t>
  </si>
  <si>
    <t>Кесиптик ишкердик / Профессиональное предпринимательство  / Professional entrepreneurship</t>
  </si>
  <si>
    <t xml:space="preserve">Аудиттин практикасы / Практический аудит / Practical audit </t>
  </si>
  <si>
    <t>R.1.2.1.14</t>
  </si>
  <si>
    <t>Банктын бухгалтердик эсеби / Бухгалтерский учет в банках / Accounting in banks</t>
  </si>
  <si>
    <t>R.1.2.1.15</t>
  </si>
  <si>
    <t>Бухгалтердик маселелерди чечүү үчүн электрондук  инструменнтер / Электронные инструменты для решения бухгалтерских задач / Electronic tools for solving accounting problems</t>
  </si>
  <si>
    <t>Экономика жана ишкананы башкаруу / Экономика и управление на предприятии / Economics and management at the enterprise</t>
  </si>
  <si>
    <t>ИК-3, ПК-2, ПК-4</t>
  </si>
  <si>
    <t>ОК</t>
  </si>
  <si>
    <t>СЛК</t>
  </si>
  <si>
    <t>ИК</t>
  </si>
  <si>
    <t>ПК</t>
  </si>
  <si>
    <t>ДК</t>
  </si>
  <si>
    <t>1,4,7</t>
  </si>
  <si>
    <t>4,8,11</t>
  </si>
  <si>
    <t>2,3,5</t>
  </si>
  <si>
    <t>1,2,5</t>
  </si>
  <si>
    <t>1,2,4,5</t>
  </si>
  <si>
    <t>Ишканада экономика жана башкаруу / Экономика и управление на предприятии / Economics and management at the enterprise</t>
  </si>
  <si>
    <t>7,8,12</t>
  </si>
  <si>
    <t>6,10,12</t>
  </si>
  <si>
    <t>6,10,11</t>
  </si>
  <si>
    <t>Кесиптик ишкердик / Профессиональное предпринимательство  / Информационная технология / Professional entrepreneurship</t>
  </si>
  <si>
    <t>Экономикага киришүү/Введение в экономику/Introduction to economics</t>
  </si>
  <si>
    <t>1,2,4</t>
  </si>
  <si>
    <t>3,4,5</t>
  </si>
  <si>
    <t xml:space="preserve">Аудит / Аудит / Audit </t>
  </si>
  <si>
    <t>1,8,12</t>
  </si>
  <si>
    <t>1,2,3,5</t>
  </si>
  <si>
    <t>1,4,5</t>
  </si>
  <si>
    <t>1,2,3</t>
  </si>
  <si>
    <t>7,10,13</t>
  </si>
  <si>
    <t>H.1.2.1.5</t>
  </si>
  <si>
    <t>H.1.2.1.6</t>
  </si>
</sst>
</file>

<file path=xl/styles.xml><?xml version="1.0" encoding="utf-8"?>
<styleSheet xmlns="http://schemas.openxmlformats.org/spreadsheetml/2006/main">
  <numFmts count="1">
    <numFmt numFmtId="164" formatCode="0.0"/>
  </numFmts>
  <fonts count="58">
    <font>
      <sz val="10"/>
      <name val="Arial Cyr"/>
      <charset val="204"/>
    </font>
    <font>
      <sz val="10"/>
      <name val="Arial"/>
      <family val="2"/>
      <charset val="204"/>
    </font>
    <font>
      <b/>
      <sz val="12"/>
      <name val="Arial"/>
      <family val="2"/>
      <charset val="204"/>
    </font>
    <font>
      <sz val="12"/>
      <name val="Arial"/>
      <family val="2"/>
      <charset val="204"/>
    </font>
    <font>
      <b/>
      <sz val="11"/>
      <name val="Arial"/>
      <family val="2"/>
      <charset val="204"/>
    </font>
    <font>
      <sz val="11"/>
      <name val="Arial"/>
      <family val="2"/>
      <charset val="204"/>
    </font>
    <font>
      <b/>
      <sz val="14"/>
      <name val="Arial"/>
      <family val="2"/>
      <charset val="204"/>
    </font>
    <font>
      <sz val="14"/>
      <name val="Arial"/>
      <family val="2"/>
      <charset val="204"/>
    </font>
    <font>
      <b/>
      <i/>
      <sz val="12"/>
      <name val="Arial"/>
      <family val="2"/>
      <charset val="204"/>
    </font>
    <font>
      <sz val="10"/>
      <color rgb="FFFF0000"/>
      <name val="Arial"/>
      <family val="2"/>
      <charset val="204"/>
    </font>
    <font>
      <sz val="11"/>
      <color rgb="FFFF0000"/>
      <name val="Arial"/>
      <family val="2"/>
      <charset val="204"/>
    </font>
    <font>
      <sz val="12"/>
      <color rgb="FFFF0000"/>
      <name val="Arial"/>
      <family val="2"/>
      <charset val="204"/>
    </font>
    <font>
      <b/>
      <sz val="12"/>
      <color rgb="FFFF0000"/>
      <name val="Arial"/>
      <family val="2"/>
      <charset val="204"/>
    </font>
    <font>
      <sz val="12"/>
      <color rgb="FFC00000"/>
      <name val="Arial"/>
      <family val="2"/>
      <charset val="204"/>
    </font>
    <font>
      <b/>
      <i/>
      <sz val="12"/>
      <color rgb="FFC00000"/>
      <name val="Arial"/>
      <family val="2"/>
      <charset val="204"/>
    </font>
    <font>
      <b/>
      <sz val="12"/>
      <color rgb="FFC00000"/>
      <name val="Arial"/>
      <family val="2"/>
      <charset val="204"/>
    </font>
    <font>
      <b/>
      <sz val="12"/>
      <color theme="1"/>
      <name val="Arial"/>
      <family val="2"/>
      <charset val="204"/>
    </font>
    <font>
      <sz val="12"/>
      <color theme="1"/>
      <name val="Arial"/>
      <family val="2"/>
      <charset val="204"/>
    </font>
    <font>
      <b/>
      <sz val="10"/>
      <color rgb="FFC00000"/>
      <name val="Calibri"/>
      <family val="2"/>
      <charset val="204"/>
      <scheme val="minor"/>
    </font>
    <font>
      <b/>
      <sz val="12"/>
      <color rgb="FF002060"/>
      <name val="Arial"/>
      <family val="2"/>
      <charset val="204"/>
    </font>
    <font>
      <b/>
      <i/>
      <sz val="12"/>
      <color rgb="FF002060"/>
      <name val="Arial"/>
      <family val="2"/>
      <charset val="204"/>
    </font>
    <font>
      <sz val="14"/>
      <name val="Arial Cyr"/>
      <family val="2"/>
      <charset val="204"/>
    </font>
    <font>
      <sz val="13"/>
      <name val="Arial Cyr"/>
      <family val="2"/>
      <charset val="204"/>
    </font>
    <font>
      <sz val="11"/>
      <name val="Arial Cyr"/>
      <family val="2"/>
      <charset val="204"/>
    </font>
    <font>
      <sz val="10"/>
      <name val="Arial Cyr"/>
      <family val="2"/>
      <charset val="204"/>
    </font>
    <font>
      <sz val="12"/>
      <name val="Arial Cyr"/>
      <family val="2"/>
      <charset val="204"/>
    </font>
    <font>
      <b/>
      <sz val="14"/>
      <name val="Arial Cyr"/>
      <charset val="204"/>
    </font>
    <font>
      <b/>
      <sz val="10"/>
      <name val="Arial Cyr"/>
      <charset val="204"/>
    </font>
    <font>
      <b/>
      <sz val="8"/>
      <name val="Arial Cyr"/>
      <charset val="204"/>
    </font>
    <font>
      <sz val="11"/>
      <name val="Arial Cyr"/>
      <charset val="204"/>
    </font>
    <font>
      <b/>
      <sz val="12"/>
      <name val="Times New Roman"/>
      <family val="1"/>
      <charset val="204"/>
    </font>
    <font>
      <sz val="16"/>
      <name val="Arial Cyr"/>
      <charset val="204"/>
    </font>
    <font>
      <sz val="8"/>
      <name val="Arial Cyr"/>
      <family val="2"/>
      <charset val="204"/>
    </font>
    <font>
      <b/>
      <u/>
      <sz val="12"/>
      <name val="Arial"/>
      <family val="2"/>
      <charset val="204"/>
    </font>
    <font>
      <b/>
      <sz val="14"/>
      <name val="Times New Roman"/>
      <family val="1"/>
      <charset val="204"/>
    </font>
    <font>
      <sz val="10"/>
      <color rgb="FFC00000"/>
      <name val="Arial Cyr"/>
      <charset val="204"/>
    </font>
    <font>
      <sz val="14"/>
      <name val="Times New Roman"/>
      <family val="1"/>
      <charset val="204"/>
    </font>
    <font>
      <sz val="9"/>
      <name val="Arial Cyr"/>
      <family val="2"/>
      <charset val="204"/>
    </font>
    <font>
      <b/>
      <sz val="14"/>
      <color rgb="FF0070C0"/>
      <name val="Times New Roman"/>
      <family val="1"/>
      <charset val="204"/>
    </font>
    <font>
      <b/>
      <sz val="14"/>
      <color rgb="FF00B050"/>
      <name val="Times New Roman"/>
      <family val="1"/>
      <charset val="204"/>
    </font>
    <font>
      <b/>
      <sz val="20"/>
      <name val="Times New Roman"/>
      <family val="1"/>
      <charset val="204"/>
    </font>
    <font>
      <b/>
      <sz val="20"/>
      <name val="Arial Cyr"/>
      <charset val="204"/>
    </font>
    <font>
      <b/>
      <sz val="14"/>
      <color rgb="FF00B050"/>
      <name val="Arial"/>
      <family val="2"/>
      <charset val="204"/>
    </font>
    <font>
      <b/>
      <sz val="12"/>
      <name val="Times New Roman"/>
      <family val="1"/>
    </font>
    <font>
      <b/>
      <sz val="12"/>
      <name val="Arial Cyr"/>
      <charset val="204"/>
    </font>
    <font>
      <b/>
      <sz val="14"/>
      <color theme="0"/>
      <name val="Calibri"/>
      <family val="2"/>
      <charset val="204"/>
    </font>
    <font>
      <b/>
      <sz val="16"/>
      <name val="Arial Cyr"/>
      <charset val="204"/>
    </font>
    <font>
      <b/>
      <sz val="28"/>
      <color rgb="FF0070C0"/>
      <name val="Arial Cyr"/>
      <charset val="204"/>
    </font>
    <font>
      <sz val="10"/>
      <name val="Times New Roman"/>
      <family val="1"/>
      <charset val="204"/>
    </font>
    <font>
      <b/>
      <sz val="14"/>
      <color rgb="FFC00000"/>
      <name val="Arial"/>
      <family val="2"/>
      <charset val="204"/>
    </font>
    <font>
      <sz val="14"/>
      <color rgb="FFC00000"/>
      <name val="Arial"/>
      <family val="2"/>
      <charset val="204"/>
    </font>
    <font>
      <b/>
      <sz val="10"/>
      <color rgb="FF002060"/>
      <name val="Arial"/>
      <family val="2"/>
      <charset val="204"/>
    </font>
    <font>
      <b/>
      <i/>
      <sz val="12"/>
      <color rgb="FFFF0000"/>
      <name val="Arial"/>
      <family val="2"/>
      <charset val="204"/>
    </font>
    <font>
      <i/>
      <sz val="12"/>
      <color theme="1"/>
      <name val="Arial"/>
      <family val="2"/>
      <charset val="204"/>
    </font>
    <font>
      <b/>
      <i/>
      <sz val="12"/>
      <color theme="1"/>
      <name val="Arial"/>
      <family val="2"/>
      <charset val="204"/>
    </font>
    <font>
      <b/>
      <i/>
      <sz val="12"/>
      <color theme="3"/>
      <name val="Arial"/>
      <family val="2"/>
      <charset val="204"/>
    </font>
    <font>
      <b/>
      <sz val="12"/>
      <color rgb="FFC00000"/>
      <name val="Times New Roman"/>
      <family val="1"/>
      <charset val="204"/>
    </font>
    <font>
      <i/>
      <sz val="12"/>
      <name val="Arial"/>
      <family val="2"/>
      <charset val="204"/>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s>
  <cellStyleXfs count="1">
    <xf numFmtId="0" fontId="0" fillId="0" borderId="0"/>
  </cellStyleXfs>
  <cellXfs count="269">
    <xf numFmtId="0" fontId="0" fillId="0" borderId="0" xfId="0"/>
    <xf numFmtId="0" fontId="1" fillId="0" borderId="0" xfId="0" applyFont="1" applyFill="1"/>
    <xf numFmtId="0" fontId="2" fillId="0" borderId="0" xfId="0" applyFont="1" applyFill="1"/>
    <xf numFmtId="0" fontId="1" fillId="0" borderId="0" xfId="0" applyFont="1" applyFill="1" applyBorder="1"/>
    <xf numFmtId="0" fontId="7" fillId="0" borderId="0" xfId="0" applyFont="1" applyFill="1"/>
    <xf numFmtId="0" fontId="1" fillId="0" borderId="1" xfId="0" applyFont="1" applyFill="1" applyBorder="1"/>
    <xf numFmtId="0" fontId="2" fillId="0" borderId="1" xfId="0" applyFont="1" applyFill="1" applyBorder="1"/>
    <xf numFmtId="0" fontId="6" fillId="0" borderId="0" xfId="0" applyFont="1" applyFill="1" applyAlignment="1">
      <alignment horizontal="center"/>
    </xf>
    <xf numFmtId="0" fontId="1" fillId="2" borderId="0" xfId="0" applyFont="1" applyFill="1"/>
    <xf numFmtId="0" fontId="5" fillId="0" borderId="1" xfId="0" applyFont="1" applyFill="1" applyBorder="1" applyAlignment="1">
      <alignment vertical="center"/>
    </xf>
    <xf numFmtId="49" fontId="5" fillId="0" borderId="1" xfId="0" applyNumberFormat="1" applyFont="1" applyFill="1" applyBorder="1" applyAlignment="1">
      <alignment vertical="center"/>
    </xf>
    <xf numFmtId="0" fontId="5" fillId="2" borderId="1" xfId="0" applyNumberFormat="1" applyFont="1" applyFill="1" applyBorder="1" applyAlignment="1">
      <alignment vertical="center"/>
    </xf>
    <xf numFmtId="0" fontId="4" fillId="2" borderId="1" xfId="0" applyNumberFormat="1" applyFont="1" applyFill="1" applyBorder="1" applyAlignment="1">
      <alignment vertical="center"/>
    </xf>
    <xf numFmtId="0" fontId="2" fillId="2" borderId="1" xfId="0" applyNumberFormat="1" applyFont="1" applyFill="1" applyBorder="1" applyAlignment="1">
      <alignment vertical="center"/>
    </xf>
    <xf numFmtId="0" fontId="8" fillId="2" borderId="1" xfId="0" applyNumberFormat="1" applyFont="1" applyFill="1" applyBorder="1" applyAlignment="1">
      <alignment vertical="center" wrapText="1"/>
    </xf>
    <xf numFmtId="0" fontId="8" fillId="2" borderId="1"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applyFont="1" applyFill="1" applyBorder="1"/>
    <xf numFmtId="0" fontId="3" fillId="0" borderId="1" xfId="0" applyFont="1" applyFill="1" applyBorder="1" applyAlignment="1">
      <alignment horizontal="center" vertical="center" wrapText="1"/>
    </xf>
    <xf numFmtId="0" fontId="9" fillId="0" borderId="0" xfId="0" applyFont="1" applyFill="1"/>
    <xf numFmtId="0" fontId="8"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10" fillId="2" borderId="1" xfId="0" applyNumberFormat="1" applyFont="1" applyFill="1" applyBorder="1" applyAlignment="1">
      <alignment vertical="center"/>
    </xf>
    <xf numFmtId="0" fontId="11" fillId="0" borderId="1" xfId="0" applyFont="1" applyFill="1" applyBorder="1"/>
    <xf numFmtId="0" fontId="10" fillId="0" borderId="1" xfId="0" applyFont="1" applyFill="1" applyBorder="1"/>
    <xf numFmtId="0" fontId="12" fillId="0" borderId="1" xfId="0" applyFont="1" applyFill="1" applyBorder="1"/>
    <xf numFmtId="0" fontId="9" fillId="0" borderId="1" xfId="0" applyFont="1" applyFill="1" applyBorder="1"/>
    <xf numFmtId="0" fontId="12" fillId="0" borderId="0" xfId="0" applyFont="1" applyFill="1"/>
    <xf numFmtId="0" fontId="16" fillId="0" borderId="1" xfId="0" applyFont="1" applyFill="1" applyBorder="1"/>
    <xf numFmtId="0" fontId="17" fillId="0" borderId="1" xfId="0" applyFont="1" applyFill="1" applyBorder="1"/>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1" xfId="0" applyNumberFormat="1" applyFont="1" applyFill="1" applyBorder="1" applyAlignment="1">
      <alignment horizontal="center" vertical="center" wrapText="1"/>
    </xf>
    <xf numFmtId="0" fontId="18" fillId="3" borderId="1" xfId="0" applyNumberFormat="1" applyFont="1" applyFill="1" applyBorder="1" applyAlignment="1">
      <alignment horizontal="center" vertical="center"/>
    </xf>
    <xf numFmtId="0" fontId="14" fillId="2" borderId="1" xfId="0" applyNumberFormat="1" applyFont="1" applyFill="1" applyBorder="1" applyAlignment="1">
      <alignment vertical="center" wrapText="1"/>
    </xf>
    <xf numFmtId="0" fontId="19" fillId="2" borderId="1" xfId="0" applyNumberFormat="1" applyFont="1" applyFill="1" applyBorder="1" applyAlignment="1">
      <alignment vertical="center"/>
    </xf>
    <xf numFmtId="0" fontId="20" fillId="2" borderId="1" xfId="0" applyNumberFormat="1" applyFont="1" applyFill="1" applyBorder="1" applyAlignment="1">
      <alignment vertical="center"/>
    </xf>
    <xf numFmtId="0" fontId="19" fillId="2" borderId="1" xfId="0" applyFont="1" applyFill="1" applyBorder="1" applyAlignment="1">
      <alignment vertical="center"/>
    </xf>
    <xf numFmtId="0" fontId="14" fillId="0" borderId="4" xfId="0" applyFont="1" applyFill="1" applyBorder="1" applyAlignment="1">
      <alignment vertical="center" wrapText="1"/>
    </xf>
    <xf numFmtId="0" fontId="8" fillId="0" borderId="1" xfId="0" applyFont="1" applyFill="1" applyBorder="1" applyAlignment="1">
      <alignment vertical="center"/>
    </xf>
    <xf numFmtId="0" fontId="9" fillId="0" borderId="0" xfId="0" applyFont="1" applyFill="1" applyAlignment="1">
      <alignment vertical="center"/>
    </xf>
    <xf numFmtId="0" fontId="1" fillId="0" borderId="0" xfId="0" applyFont="1" applyFill="1" applyAlignment="1">
      <alignment vertical="center"/>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0" xfId="0" applyAlignment="1">
      <alignment vertical="center"/>
    </xf>
    <xf numFmtId="0" fontId="21" fillId="0" borderId="0" xfId="0" applyFont="1" applyAlignment="1">
      <alignment vertical="center"/>
    </xf>
    <xf numFmtId="0" fontId="22" fillId="0" borderId="0" xfId="0" applyFont="1" applyBorder="1" applyAlignment="1">
      <alignment vertical="center"/>
    </xf>
    <xf numFmtId="0" fontId="0" fillId="0" borderId="0" xfId="0" applyBorder="1" applyAlignment="1">
      <alignment vertical="center"/>
    </xf>
    <xf numFmtId="0" fontId="23" fillId="0" borderId="0" xfId="0" applyFont="1" applyAlignment="1">
      <alignment vertical="center"/>
    </xf>
    <xf numFmtId="0" fontId="24" fillId="0" borderId="0" xfId="0" applyFont="1" applyBorder="1" applyAlignment="1">
      <alignment horizontal="center" vertical="center"/>
    </xf>
    <xf numFmtId="0" fontId="25" fillId="0" borderId="0" xfId="0" applyFont="1" applyBorder="1" applyAlignment="1">
      <alignment vertical="center"/>
    </xf>
    <xf numFmtId="0" fontId="26" fillId="0" borderId="0" xfId="0" applyFont="1" applyAlignment="1">
      <alignment vertical="center"/>
    </xf>
    <xf numFmtId="0" fontId="27" fillId="0" borderId="0" xfId="0" applyFont="1" applyBorder="1" applyAlignment="1">
      <alignment vertical="center"/>
    </xf>
    <xf numFmtId="0" fontId="28" fillId="0" borderId="0" xfId="0" applyFont="1" applyBorder="1" applyAlignment="1">
      <alignment horizontal="center" vertical="center"/>
    </xf>
    <xf numFmtId="0" fontId="26" fillId="0" borderId="0" xfId="0" applyFont="1" applyAlignment="1">
      <alignment horizontal="left" vertical="center"/>
    </xf>
    <xf numFmtId="0" fontId="5" fillId="0" borderId="0" xfId="0" applyFont="1" applyAlignment="1">
      <alignment vertical="center"/>
    </xf>
    <xf numFmtId="0" fontId="29" fillId="0" borderId="1" xfId="0" applyFont="1" applyBorder="1" applyAlignment="1">
      <alignment horizontal="center"/>
    </xf>
    <xf numFmtId="0" fontId="4"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Alignment="1">
      <alignment vertical="center"/>
    </xf>
    <xf numFmtId="0" fontId="31" fillId="0" borderId="0" xfId="0" applyFont="1" applyBorder="1" applyAlignment="1">
      <alignment vertical="center"/>
    </xf>
    <xf numFmtId="0" fontId="32"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3" fillId="0" borderId="0" xfId="0" applyFont="1" applyBorder="1" applyAlignment="1">
      <alignment vertical="center"/>
    </xf>
    <xf numFmtId="0" fontId="3" fillId="0" borderId="0" xfId="0" applyFont="1" applyAlignment="1">
      <alignment horizontal="center" vertical="center"/>
    </xf>
    <xf numFmtId="0" fontId="3" fillId="0" borderId="4"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3" fillId="0" borderId="0" xfId="0" applyFont="1" applyBorder="1" applyAlignment="1">
      <alignment horizontal="left" vertical="center"/>
    </xf>
    <xf numFmtId="0" fontId="6" fillId="0" borderId="1" xfId="0" applyFont="1" applyFill="1" applyBorder="1" applyAlignment="1">
      <alignment horizontal="center"/>
    </xf>
    <xf numFmtId="0" fontId="3" fillId="0" borderId="1" xfId="0" applyFont="1" applyFill="1" applyBorder="1" applyAlignment="1"/>
    <xf numFmtId="0" fontId="35" fillId="0" borderId="0" xfId="0" applyFont="1" applyAlignment="1">
      <alignment vertical="center"/>
    </xf>
    <xf numFmtId="0" fontId="36" fillId="0" borderId="1" xfId="0" applyFont="1" applyBorder="1" applyAlignment="1">
      <alignment horizontal="center" vertical="center"/>
    </xf>
    <xf numFmtId="0" fontId="37" fillId="0" borderId="0" xfId="0" applyFont="1" applyBorder="1" applyAlignment="1">
      <alignment vertical="center"/>
    </xf>
    <xf numFmtId="0" fontId="37" fillId="0" borderId="0" xfId="0" applyFont="1" applyAlignment="1">
      <alignment vertical="center"/>
    </xf>
    <xf numFmtId="0" fontId="38" fillId="0" borderId="1" xfId="0" applyFont="1" applyBorder="1" applyAlignment="1">
      <alignment horizontal="center" vertical="center"/>
    </xf>
    <xf numFmtId="0" fontId="34" fillId="0" borderId="1" xfId="0" applyFont="1" applyBorder="1" applyAlignment="1">
      <alignment horizontal="center" vertical="center"/>
    </xf>
    <xf numFmtId="0" fontId="7" fillId="0" borderId="1" xfId="0" applyFont="1" applyBorder="1" applyAlignment="1">
      <alignment horizontal="center" vertical="center"/>
    </xf>
    <xf numFmtId="0" fontId="39" fillId="0" borderId="1" xfId="0" applyFont="1" applyBorder="1" applyAlignment="1">
      <alignment horizontal="center" vertical="center"/>
    </xf>
    <xf numFmtId="0" fontId="37" fillId="4" borderId="0" xfId="0" applyFont="1" applyFill="1" applyBorder="1" applyAlignment="1">
      <alignment vertical="center"/>
    </xf>
    <xf numFmtId="0" fontId="37" fillId="4" borderId="0" xfId="0" applyFont="1" applyFill="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6" fillId="0" borderId="16"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6" fillId="0" borderId="16" xfId="0" applyFont="1" applyBorder="1" applyAlignment="1">
      <alignment horizontal="center" vertical="center"/>
    </xf>
    <xf numFmtId="0" fontId="6" fillId="0" borderId="16" xfId="0" applyFont="1" applyBorder="1" applyAlignment="1">
      <alignment horizontal="center"/>
    </xf>
    <xf numFmtId="0" fontId="7" fillId="0" borderId="0" xfId="0" applyFont="1" applyAlignment="1">
      <alignment horizontal="center" vertical="center"/>
    </xf>
    <xf numFmtId="0" fontId="7" fillId="0" borderId="0" xfId="0" applyFont="1" applyBorder="1" applyAlignment="1">
      <alignment horizontal="left" vertical="center"/>
    </xf>
    <xf numFmtId="0" fontId="6"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42" fillId="0" borderId="16" xfId="0" applyFont="1" applyFill="1" applyBorder="1" applyAlignment="1">
      <alignment horizontal="center" vertical="center"/>
    </xf>
    <xf numFmtId="0" fontId="3" fillId="0" borderId="0" xfId="0" applyFont="1" applyFill="1" applyAlignment="1"/>
    <xf numFmtId="0" fontId="0" fillId="0" borderId="0" xfId="0" applyFill="1" applyBorder="1" applyAlignment="1">
      <alignment horizontal="left" vertical="top"/>
    </xf>
    <xf numFmtId="0" fontId="30" fillId="0" borderId="0" xfId="0" applyFont="1" applyFill="1" applyBorder="1" applyAlignment="1">
      <alignment vertical="top" wrapText="1"/>
    </xf>
    <xf numFmtId="0" fontId="0" fillId="0" borderId="0" xfId="0" applyFill="1" applyBorder="1" applyAlignment="1">
      <alignment vertical="top" wrapText="1"/>
    </xf>
    <xf numFmtId="0" fontId="44" fillId="0" borderId="0" xfId="0" applyFont="1" applyAlignment="1">
      <alignment horizontal="left" vertical="center"/>
    </xf>
    <xf numFmtId="0" fontId="3" fillId="0" borderId="1" xfId="0" applyFont="1" applyFill="1" applyBorder="1" applyAlignment="1">
      <alignment wrapText="1"/>
    </xf>
    <xf numFmtId="0" fontId="45" fillId="5" borderId="16" xfId="0" applyFont="1" applyFill="1" applyBorder="1" applyAlignment="1">
      <alignment horizontal="center" vertical="center"/>
    </xf>
    <xf numFmtId="0" fontId="3" fillId="0" borderId="11" xfId="0" applyFont="1" applyFill="1" applyBorder="1" applyAlignment="1">
      <alignment horizontal="left"/>
    </xf>
    <xf numFmtId="0"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48" fillId="4" borderId="1" xfId="0" applyFont="1" applyFill="1" applyBorder="1" applyAlignment="1">
      <alignment horizontal="center" vertical="center"/>
    </xf>
    <xf numFmtId="0" fontId="36" fillId="4" borderId="1" xfId="0" applyFont="1" applyFill="1" applyBorder="1" applyAlignment="1">
      <alignment horizontal="center" vertical="center"/>
    </xf>
    <xf numFmtId="0" fontId="2" fillId="6"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3" fillId="0" borderId="1" xfId="0" applyFont="1" applyFill="1" applyBorder="1" applyAlignment="1">
      <alignment vertical="top"/>
    </xf>
    <xf numFmtId="0" fontId="2" fillId="0" borderId="1" xfId="0" applyFont="1" applyFill="1" applyBorder="1" applyAlignment="1">
      <alignment horizontal="left" wrapText="1"/>
    </xf>
    <xf numFmtId="0" fontId="2" fillId="0" borderId="1" xfId="0" applyFont="1" applyFill="1" applyBorder="1" applyAlignment="1">
      <alignment wrapText="1"/>
    </xf>
    <xf numFmtId="0" fontId="30" fillId="0" borderId="1" xfId="0" applyFont="1" applyFill="1" applyBorder="1" applyAlignment="1">
      <alignment horizontal="center" vertical="top" wrapText="1"/>
    </xf>
    <xf numFmtId="0" fontId="40" fillId="0" borderId="0" xfId="0" applyFont="1" applyAlignment="1">
      <alignment horizontal="center" vertical="center"/>
    </xf>
    <xf numFmtId="0" fontId="2" fillId="0" borderId="1" xfId="0" applyFont="1" applyFill="1" applyBorder="1" applyAlignment="1">
      <alignment horizontal="center"/>
    </xf>
    <xf numFmtId="0" fontId="2" fillId="7" borderId="1" xfId="0" applyNumberFormat="1" applyFont="1" applyFill="1" applyBorder="1" applyAlignment="1">
      <alignment horizontal="center" vertical="center" wrapText="1"/>
    </xf>
    <xf numFmtId="0" fontId="17" fillId="2" borderId="1" xfId="0" applyNumberFormat="1" applyFont="1" applyFill="1" applyBorder="1" applyAlignment="1">
      <alignment vertical="center" wrapText="1"/>
    </xf>
    <xf numFmtId="0" fontId="8" fillId="2" borderId="1" xfId="0" applyNumberFormat="1" applyFont="1" applyFill="1" applyBorder="1" applyAlignment="1">
      <alignment horizontal="center" vertical="center" wrapText="1"/>
    </xf>
    <xf numFmtId="0" fontId="52"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52" fillId="0" borderId="4" xfId="0" applyFont="1" applyFill="1" applyBorder="1" applyAlignment="1">
      <alignment vertical="center" wrapText="1"/>
    </xf>
    <xf numFmtId="0" fontId="20" fillId="2" borderId="1" xfId="0" applyNumberFormat="1" applyFont="1" applyFill="1" applyBorder="1" applyAlignment="1">
      <alignment horizontal="center" vertical="center" wrapText="1"/>
    </xf>
    <xf numFmtId="0" fontId="53" fillId="0" borderId="1" xfId="0" applyFont="1" applyFill="1" applyBorder="1" applyAlignment="1">
      <alignment horizontal="left" vertical="center"/>
    </xf>
    <xf numFmtId="0" fontId="53" fillId="0" borderId="1" xfId="0" applyFont="1" applyFill="1" applyBorder="1" applyAlignment="1">
      <alignment horizontal="left" vertical="center" wrapText="1"/>
    </xf>
    <xf numFmtId="0" fontId="53"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164" fontId="3" fillId="0" borderId="0" xfId="0" applyNumberFormat="1" applyFont="1" applyFill="1" applyAlignment="1">
      <alignment horizontal="center"/>
    </xf>
    <xf numFmtId="164" fontId="3" fillId="0" borderId="0" xfId="0" applyNumberFormat="1" applyFont="1" applyFill="1" applyAlignment="1">
      <alignment horizontal="left"/>
    </xf>
    <xf numFmtId="164" fontId="2" fillId="0" borderId="0" xfId="0" applyNumberFormat="1" applyFont="1" applyFill="1" applyAlignment="1">
      <alignment horizontal="left"/>
    </xf>
    <xf numFmtId="0" fontId="3" fillId="0"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2" fillId="0" borderId="1" xfId="0" applyFont="1" applyFill="1" applyBorder="1" applyAlignment="1">
      <alignment horizontal="center"/>
    </xf>
    <xf numFmtId="0" fontId="3" fillId="0" borderId="4" xfId="0" applyFont="1" applyFill="1" applyBorder="1" applyAlignment="1">
      <alignment vertical="center" wrapText="1"/>
    </xf>
    <xf numFmtId="0" fontId="52" fillId="2" borderId="1" xfId="0" applyNumberFormat="1" applyFont="1" applyFill="1" applyBorder="1" applyAlignment="1">
      <alignment vertical="center" wrapText="1"/>
    </xf>
    <xf numFmtId="0" fontId="3" fillId="4"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2" borderId="1" xfId="0" applyNumberFormat="1" applyFont="1" applyFill="1" applyBorder="1" applyAlignment="1">
      <alignment vertical="center"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horizontal="right" vertical="center" wrapText="1"/>
    </xf>
    <xf numFmtId="0" fontId="4" fillId="0" borderId="11" xfId="0" applyFont="1" applyFill="1" applyBorder="1" applyAlignment="1">
      <alignment horizontal="center" vertical="center" wrapText="1"/>
    </xf>
    <xf numFmtId="0" fontId="55" fillId="2"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xf>
    <xf numFmtId="0" fontId="30" fillId="4" borderId="1" xfId="0" applyNumberFormat="1" applyFont="1" applyFill="1" applyBorder="1" applyAlignment="1">
      <alignment vertical="center"/>
    </xf>
    <xf numFmtId="0" fontId="4" fillId="2" borderId="1" xfId="0" applyNumberFormat="1" applyFont="1" applyFill="1" applyBorder="1" applyAlignment="1"/>
    <xf numFmtId="0" fontId="2" fillId="2" borderId="1" xfId="0" applyNumberFormat="1" applyFont="1" applyFill="1" applyBorder="1" applyAlignment="1"/>
    <xf numFmtId="164" fontId="3" fillId="0" borderId="0" xfId="0" applyNumberFormat="1" applyFont="1" applyFill="1" applyAlignment="1">
      <alignment horizontal="center"/>
    </xf>
    <xf numFmtId="0" fontId="3" fillId="4" borderId="1" xfId="0" applyNumberFormat="1" applyFont="1" applyFill="1" applyBorder="1" applyAlignment="1">
      <alignment horizontal="center" vertical="center"/>
    </xf>
    <xf numFmtId="0" fontId="2" fillId="0" borderId="18"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0" xfId="0" applyFont="1" applyFill="1" applyBorder="1" applyAlignment="1">
      <alignment horizontal="left" vertical="top"/>
    </xf>
    <xf numFmtId="0" fontId="14" fillId="2" borderId="3" xfId="0" applyNumberFormat="1"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3" fillId="0" borderId="0" xfId="0" applyFont="1" applyFill="1" applyBorder="1" applyAlignment="1">
      <alignment horizontal="left" vertical="top"/>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top" wrapText="1"/>
    </xf>
    <xf numFmtId="0" fontId="2" fillId="0" borderId="17" xfId="0" applyFont="1" applyFill="1" applyBorder="1" applyAlignment="1">
      <alignment horizontal="center" vertical="top" wrapText="1"/>
    </xf>
    <xf numFmtId="0" fontId="30" fillId="0" borderId="11" xfId="0" applyFont="1" applyFill="1" applyBorder="1" applyAlignment="1">
      <alignment horizontal="center" vertical="top" wrapText="1"/>
    </xf>
    <xf numFmtId="0" fontId="8" fillId="2" borderId="1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30" fillId="4" borderId="11" xfId="0" applyNumberFormat="1" applyFont="1" applyFill="1" applyBorder="1" applyAlignment="1">
      <alignment horizontal="center" vertical="center"/>
    </xf>
    <xf numFmtId="0" fontId="36" fillId="0" borderId="1" xfId="0" applyFont="1" applyFill="1" applyBorder="1" applyAlignment="1">
      <alignment horizontal="left" vertical="top" wrapText="1"/>
    </xf>
    <xf numFmtId="0" fontId="3" fillId="2" borderId="11"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7" fillId="2" borderId="1"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 fillId="4" borderId="1" xfId="0" applyNumberFormat="1" applyFont="1" applyFill="1" applyBorder="1" applyAlignment="1">
      <alignment vertical="center"/>
    </xf>
    <xf numFmtId="0" fontId="15" fillId="0" borderId="1" xfId="0" applyFont="1" applyFill="1" applyBorder="1" applyAlignment="1">
      <alignment horizontal="center" vertical="top" wrapText="1"/>
    </xf>
    <xf numFmtId="0" fontId="2" fillId="0" borderId="11" xfId="0" applyFont="1" applyFill="1" applyBorder="1" applyAlignment="1">
      <alignment wrapText="1"/>
    </xf>
    <xf numFmtId="0" fontId="34" fillId="0" borderId="3" xfId="0" applyFont="1" applyBorder="1" applyAlignment="1">
      <alignment horizontal="center" vertical="center" textRotation="90"/>
    </xf>
    <xf numFmtId="0" fontId="34" fillId="0" borderId="13" xfId="0" applyFont="1" applyBorder="1" applyAlignment="1">
      <alignment horizontal="center" vertical="center" textRotation="90"/>
    </xf>
    <xf numFmtId="0" fontId="34" fillId="0" borderId="12" xfId="0" applyFont="1" applyBorder="1" applyAlignment="1">
      <alignment horizontal="center" vertical="center" textRotation="90"/>
    </xf>
    <xf numFmtId="0" fontId="34"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40" fillId="0" borderId="0" xfId="0" applyFont="1" applyAlignment="1">
      <alignment horizontal="center" vertical="center"/>
    </xf>
    <xf numFmtId="0" fontId="30" fillId="0" borderId="3" xfId="0" applyFont="1" applyBorder="1" applyAlignment="1">
      <alignment horizontal="center" textRotation="90" wrapText="1"/>
    </xf>
    <xf numFmtId="0" fontId="30" fillId="0" borderId="13" xfId="0" applyFont="1" applyBorder="1" applyAlignment="1">
      <alignment horizontal="center" textRotation="90" wrapText="1"/>
    </xf>
    <xf numFmtId="0" fontId="30" fillId="0" borderId="12" xfId="0" applyFont="1" applyBorder="1" applyAlignment="1">
      <alignment horizontal="center" textRotation="90" wrapText="1"/>
    </xf>
    <xf numFmtId="0" fontId="38" fillId="0" borderId="1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46" fillId="0" borderId="0" xfId="0" applyFont="1" applyAlignment="1">
      <alignment horizontal="center" vertical="center"/>
    </xf>
    <xf numFmtId="0" fontId="41" fillId="0" borderId="0" xfId="0" applyFont="1" applyAlignment="1">
      <alignment horizontal="center" vertical="center"/>
    </xf>
    <xf numFmtId="0" fontId="21" fillId="0" borderId="0" xfId="0" applyFont="1" applyAlignment="1">
      <alignment horizontal="center" vertical="center"/>
    </xf>
    <xf numFmtId="0" fontId="47" fillId="0" borderId="0" xfId="0" applyFont="1" applyAlignment="1">
      <alignment horizontal="center" vertical="center"/>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164" fontId="3" fillId="0" borderId="0" xfId="0" applyNumberFormat="1" applyFont="1" applyFill="1" applyAlignment="1">
      <alignment horizontal="center"/>
    </xf>
    <xf numFmtId="0" fontId="6" fillId="0" borderId="0" xfId="0" applyFont="1" applyFill="1" applyAlignment="1">
      <alignment horizont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textRotation="90" wrapText="1"/>
    </xf>
    <xf numFmtId="0" fontId="3" fillId="0" borderId="13" xfId="0" applyFont="1" applyFill="1" applyBorder="1" applyAlignment="1">
      <alignment horizontal="center" vertical="center" textRotation="90" wrapText="1"/>
    </xf>
    <xf numFmtId="0" fontId="3" fillId="0" borderId="12" xfId="0" applyFont="1" applyFill="1" applyBorder="1" applyAlignment="1">
      <alignment horizontal="center" vertical="center" textRotation="90" wrapText="1"/>
    </xf>
    <xf numFmtId="0" fontId="3" fillId="0" borderId="1" xfId="0" applyFont="1" applyFill="1" applyBorder="1" applyAlignment="1">
      <alignment horizontal="center"/>
    </xf>
    <xf numFmtId="0" fontId="2" fillId="0" borderId="1" xfId="0" applyFont="1" applyFill="1" applyBorder="1" applyAlignment="1">
      <alignment horizontal="center"/>
    </xf>
    <xf numFmtId="0" fontId="3" fillId="0" borderId="0" xfId="0" applyFont="1" applyFill="1" applyAlignment="1">
      <alignment horizontal="left" wrapText="1"/>
    </xf>
    <xf numFmtId="0" fontId="2" fillId="6" borderId="11" xfId="0" applyNumberFormat="1" applyFont="1" applyFill="1" applyBorder="1" applyAlignment="1">
      <alignment horizontal="center" vertical="center" wrapText="1"/>
    </xf>
    <xf numFmtId="0" fontId="2" fillId="6" borderId="2" xfId="0" applyNumberFormat="1" applyFont="1" applyFill="1" applyBorder="1" applyAlignment="1">
      <alignment horizontal="center" vertical="center" wrapText="1"/>
    </xf>
    <xf numFmtId="0" fontId="3" fillId="0" borderId="11" xfId="0" applyFont="1" applyFill="1" applyBorder="1" applyAlignment="1">
      <alignment horizontal="center"/>
    </xf>
    <xf numFmtId="0" fontId="3" fillId="0" borderId="2" xfId="0" applyFont="1" applyFill="1" applyBorder="1" applyAlignment="1">
      <alignment horizontal="center"/>
    </xf>
    <xf numFmtId="0" fontId="6" fillId="0" borderId="11" xfId="0" applyFont="1" applyFill="1" applyBorder="1" applyAlignment="1">
      <alignment horizontal="center"/>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1" xfId="0" applyFont="1" applyFill="1" applyBorder="1" applyAlignment="1">
      <alignment horizontal="center"/>
    </xf>
    <xf numFmtId="0" fontId="6" fillId="0" borderId="6" xfId="0" applyFont="1" applyFill="1" applyBorder="1" applyAlignment="1">
      <alignment horizont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1" fillId="7" borderId="11" xfId="0" applyNumberFormat="1" applyFont="1" applyFill="1" applyBorder="1" applyAlignment="1">
      <alignment horizontal="center" vertical="center" wrapText="1"/>
    </xf>
    <xf numFmtId="0" fontId="19" fillId="7" borderId="2" xfId="0" applyNumberFormat="1" applyFont="1" applyFill="1" applyBorder="1" applyAlignment="1">
      <alignment horizontal="center" vertical="center" wrapText="1"/>
    </xf>
    <xf numFmtId="0" fontId="51" fillId="7"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xf>
    <xf numFmtId="0" fontId="4" fillId="2" borderId="12" xfId="0" applyNumberFormat="1" applyFont="1" applyFill="1" applyBorder="1" applyAlignment="1">
      <alignment horizontal="center"/>
    </xf>
    <xf numFmtId="0" fontId="3" fillId="2" borderId="3" xfId="0" applyNumberFormat="1" applyFont="1" applyFill="1" applyBorder="1" applyAlignment="1">
      <alignment horizontal="center" vertical="center"/>
    </xf>
    <xf numFmtId="0" fontId="3" fillId="2" borderId="12" xfId="0" applyNumberFormat="1" applyFont="1" applyFill="1" applyBorder="1" applyAlignment="1">
      <alignment horizontal="center" vertical="center"/>
    </xf>
    <xf numFmtId="0" fontId="2" fillId="0" borderId="20" xfId="0" applyFont="1" applyFill="1" applyBorder="1" applyAlignment="1">
      <alignment horizontal="center" vertical="top" wrapText="1"/>
    </xf>
    <xf numFmtId="0" fontId="2" fillId="0" borderId="0" xfId="0" applyFont="1" applyFill="1" applyBorder="1" applyAlignment="1">
      <alignment horizontal="center" vertical="top" wrapText="1"/>
    </xf>
    <xf numFmtId="0" fontId="43" fillId="6" borderId="0" xfId="0" applyFont="1" applyFill="1" applyBorder="1" applyAlignment="1">
      <alignment horizontal="center" vertical="top" wrapText="1"/>
    </xf>
    <xf numFmtId="0" fontId="3" fillId="0" borderId="11" xfId="0" applyFont="1" applyFill="1" applyBorder="1" applyAlignment="1">
      <alignment horizontal="center" vertical="top"/>
    </xf>
    <xf numFmtId="0" fontId="3" fillId="0" borderId="4" xfId="0" applyFont="1" applyFill="1" applyBorder="1" applyAlignment="1">
      <alignment horizontal="center" vertical="top"/>
    </xf>
    <xf numFmtId="0" fontId="3" fillId="0" borderId="7" xfId="0" applyFont="1" applyFill="1" applyBorder="1" applyAlignment="1">
      <alignment horizontal="center" vertical="top"/>
    </xf>
    <xf numFmtId="0" fontId="3" fillId="0" borderId="5" xfId="0" applyFont="1" applyFill="1" applyBorder="1" applyAlignment="1">
      <alignment horizontal="center" vertical="top"/>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1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left"/>
    </xf>
    <xf numFmtId="0" fontId="2" fillId="0" borderId="17"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30" fillId="0" borderId="17" xfId="0" applyFont="1" applyFill="1" applyBorder="1" applyAlignment="1">
      <alignment horizontal="center" vertical="center" wrapText="1"/>
    </xf>
    <xf numFmtId="0" fontId="30" fillId="0" borderId="20"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Яркая">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85"/>
  <sheetViews>
    <sheetView view="pageBreakPreview" topLeftCell="A13" zoomScale="60" zoomScaleNormal="50" workbookViewId="0">
      <selection activeCell="A23" sqref="A23:XFD26"/>
    </sheetView>
  </sheetViews>
  <sheetFormatPr defaultColWidth="2.85546875" defaultRowHeight="12.75"/>
  <cols>
    <col min="1" max="1" width="4.7109375" style="46" customWidth="1"/>
    <col min="2" max="2" width="6.140625" style="46" customWidth="1"/>
    <col min="3" max="3" width="3.85546875" style="46" customWidth="1"/>
    <col min="4" max="54" width="4.7109375" style="46" customWidth="1"/>
    <col min="55" max="55" width="6.5703125" style="46" customWidth="1"/>
    <col min="56" max="56" width="6.140625" style="46" customWidth="1"/>
    <col min="57" max="57" width="5.85546875" style="46" customWidth="1"/>
    <col min="58" max="58" width="6.7109375" style="46" customWidth="1"/>
    <col min="59" max="59" width="6.28515625" style="46" customWidth="1"/>
    <col min="60" max="60" width="5.85546875" style="46" customWidth="1"/>
    <col min="61" max="257" width="2.85546875" style="46"/>
    <col min="258" max="310" width="3.7109375" style="46" customWidth="1"/>
    <col min="311" max="311" width="5.42578125" style="46" customWidth="1"/>
    <col min="312" max="315" width="3.7109375" style="46" customWidth="1"/>
    <col min="316" max="316" width="5.42578125" style="46" customWidth="1"/>
    <col min="317" max="513" width="2.85546875" style="46"/>
    <col min="514" max="566" width="3.7109375" style="46" customWidth="1"/>
    <col min="567" max="567" width="5.42578125" style="46" customWidth="1"/>
    <col min="568" max="571" width="3.7109375" style="46" customWidth="1"/>
    <col min="572" max="572" width="5.42578125" style="46" customWidth="1"/>
    <col min="573" max="769" width="2.85546875" style="46"/>
    <col min="770" max="822" width="3.7109375" style="46" customWidth="1"/>
    <col min="823" max="823" width="5.42578125" style="46" customWidth="1"/>
    <col min="824" max="827" width="3.7109375" style="46" customWidth="1"/>
    <col min="828" max="828" width="5.42578125" style="46" customWidth="1"/>
    <col min="829" max="1025" width="2.85546875" style="46"/>
    <col min="1026" max="1078" width="3.7109375" style="46" customWidth="1"/>
    <col min="1079" max="1079" width="5.42578125" style="46" customWidth="1"/>
    <col min="1080" max="1083" width="3.7109375" style="46" customWidth="1"/>
    <col min="1084" max="1084" width="5.42578125" style="46" customWidth="1"/>
    <col min="1085" max="1281" width="2.85546875" style="46"/>
    <col min="1282" max="1334" width="3.7109375" style="46" customWidth="1"/>
    <col min="1335" max="1335" width="5.42578125" style="46" customWidth="1"/>
    <col min="1336" max="1339" width="3.7109375" style="46" customWidth="1"/>
    <col min="1340" max="1340" width="5.42578125" style="46" customWidth="1"/>
    <col min="1341" max="1537" width="2.85546875" style="46"/>
    <col min="1538" max="1590" width="3.7109375" style="46" customWidth="1"/>
    <col min="1591" max="1591" width="5.42578125" style="46" customWidth="1"/>
    <col min="1592" max="1595" width="3.7109375" style="46" customWidth="1"/>
    <col min="1596" max="1596" width="5.42578125" style="46" customWidth="1"/>
    <col min="1597" max="1793" width="2.85546875" style="46"/>
    <col min="1794" max="1846" width="3.7109375" style="46" customWidth="1"/>
    <col min="1847" max="1847" width="5.42578125" style="46" customWidth="1"/>
    <col min="1848" max="1851" width="3.7109375" style="46" customWidth="1"/>
    <col min="1852" max="1852" width="5.42578125" style="46" customWidth="1"/>
    <col min="1853" max="2049" width="2.85546875" style="46"/>
    <col min="2050" max="2102" width="3.7109375" style="46" customWidth="1"/>
    <col min="2103" max="2103" width="5.42578125" style="46" customWidth="1"/>
    <col min="2104" max="2107" width="3.7109375" style="46" customWidth="1"/>
    <col min="2108" max="2108" width="5.42578125" style="46" customWidth="1"/>
    <col min="2109" max="2305" width="2.85546875" style="46"/>
    <col min="2306" max="2358" width="3.7109375" style="46" customWidth="1"/>
    <col min="2359" max="2359" width="5.42578125" style="46" customWidth="1"/>
    <col min="2360" max="2363" width="3.7109375" style="46" customWidth="1"/>
    <col min="2364" max="2364" width="5.42578125" style="46" customWidth="1"/>
    <col min="2365" max="2561" width="2.85546875" style="46"/>
    <col min="2562" max="2614" width="3.7109375" style="46" customWidth="1"/>
    <col min="2615" max="2615" width="5.42578125" style="46" customWidth="1"/>
    <col min="2616" max="2619" width="3.7109375" style="46" customWidth="1"/>
    <col min="2620" max="2620" width="5.42578125" style="46" customWidth="1"/>
    <col min="2621" max="2817" width="2.85546875" style="46"/>
    <col min="2818" max="2870" width="3.7109375" style="46" customWidth="1"/>
    <col min="2871" max="2871" width="5.42578125" style="46" customWidth="1"/>
    <col min="2872" max="2875" width="3.7109375" style="46" customWidth="1"/>
    <col min="2876" max="2876" width="5.42578125" style="46" customWidth="1"/>
    <col min="2877" max="3073" width="2.85546875" style="46"/>
    <col min="3074" max="3126" width="3.7109375" style="46" customWidth="1"/>
    <col min="3127" max="3127" width="5.42578125" style="46" customWidth="1"/>
    <col min="3128" max="3131" width="3.7109375" style="46" customWidth="1"/>
    <col min="3132" max="3132" width="5.42578125" style="46" customWidth="1"/>
    <col min="3133" max="3329" width="2.85546875" style="46"/>
    <col min="3330" max="3382" width="3.7109375" style="46" customWidth="1"/>
    <col min="3383" max="3383" width="5.42578125" style="46" customWidth="1"/>
    <col min="3384" max="3387" width="3.7109375" style="46" customWidth="1"/>
    <col min="3388" max="3388" width="5.42578125" style="46" customWidth="1"/>
    <col min="3389" max="3585" width="2.85546875" style="46"/>
    <col min="3586" max="3638" width="3.7109375" style="46" customWidth="1"/>
    <col min="3639" max="3639" width="5.42578125" style="46" customWidth="1"/>
    <col min="3640" max="3643" width="3.7109375" style="46" customWidth="1"/>
    <col min="3644" max="3644" width="5.42578125" style="46" customWidth="1"/>
    <col min="3645" max="3841" width="2.85546875" style="46"/>
    <col min="3842" max="3894" width="3.7109375" style="46" customWidth="1"/>
    <col min="3895" max="3895" width="5.42578125" style="46" customWidth="1"/>
    <col min="3896" max="3899" width="3.7109375" style="46" customWidth="1"/>
    <col min="3900" max="3900" width="5.42578125" style="46" customWidth="1"/>
    <col min="3901" max="4097" width="2.85546875" style="46"/>
    <col min="4098" max="4150" width="3.7109375" style="46" customWidth="1"/>
    <col min="4151" max="4151" width="5.42578125" style="46" customWidth="1"/>
    <col min="4152" max="4155" width="3.7109375" style="46" customWidth="1"/>
    <col min="4156" max="4156" width="5.42578125" style="46" customWidth="1"/>
    <col min="4157" max="4353" width="2.85546875" style="46"/>
    <col min="4354" max="4406" width="3.7109375" style="46" customWidth="1"/>
    <col min="4407" max="4407" width="5.42578125" style="46" customWidth="1"/>
    <col min="4408" max="4411" width="3.7109375" style="46" customWidth="1"/>
    <col min="4412" max="4412" width="5.42578125" style="46" customWidth="1"/>
    <col min="4413" max="4609" width="2.85546875" style="46"/>
    <col min="4610" max="4662" width="3.7109375" style="46" customWidth="1"/>
    <col min="4663" max="4663" width="5.42578125" style="46" customWidth="1"/>
    <col min="4664" max="4667" width="3.7109375" style="46" customWidth="1"/>
    <col min="4668" max="4668" width="5.42578125" style="46" customWidth="1"/>
    <col min="4669" max="4865" width="2.85546875" style="46"/>
    <col min="4866" max="4918" width="3.7109375" style="46" customWidth="1"/>
    <col min="4919" max="4919" width="5.42578125" style="46" customWidth="1"/>
    <col min="4920" max="4923" width="3.7109375" style="46" customWidth="1"/>
    <col min="4924" max="4924" width="5.42578125" style="46" customWidth="1"/>
    <col min="4925" max="5121" width="2.85546875" style="46"/>
    <col min="5122" max="5174" width="3.7109375" style="46" customWidth="1"/>
    <col min="5175" max="5175" width="5.42578125" style="46" customWidth="1"/>
    <col min="5176" max="5179" width="3.7109375" style="46" customWidth="1"/>
    <col min="5180" max="5180" width="5.42578125" style="46" customWidth="1"/>
    <col min="5181" max="5377" width="2.85546875" style="46"/>
    <col min="5378" max="5430" width="3.7109375" style="46" customWidth="1"/>
    <col min="5431" max="5431" width="5.42578125" style="46" customWidth="1"/>
    <col min="5432" max="5435" width="3.7109375" style="46" customWidth="1"/>
    <col min="5436" max="5436" width="5.42578125" style="46" customWidth="1"/>
    <col min="5437" max="5633" width="2.85546875" style="46"/>
    <col min="5634" max="5686" width="3.7109375" style="46" customWidth="1"/>
    <col min="5687" max="5687" width="5.42578125" style="46" customWidth="1"/>
    <col min="5688" max="5691" width="3.7109375" style="46" customWidth="1"/>
    <col min="5692" max="5692" width="5.42578125" style="46" customWidth="1"/>
    <col min="5693" max="5889" width="2.85546875" style="46"/>
    <col min="5890" max="5942" width="3.7109375" style="46" customWidth="1"/>
    <col min="5943" max="5943" width="5.42578125" style="46" customWidth="1"/>
    <col min="5944" max="5947" width="3.7109375" style="46" customWidth="1"/>
    <col min="5948" max="5948" width="5.42578125" style="46" customWidth="1"/>
    <col min="5949" max="6145" width="2.85546875" style="46"/>
    <col min="6146" max="6198" width="3.7109375" style="46" customWidth="1"/>
    <col min="6199" max="6199" width="5.42578125" style="46" customWidth="1"/>
    <col min="6200" max="6203" width="3.7109375" style="46" customWidth="1"/>
    <col min="6204" max="6204" width="5.42578125" style="46" customWidth="1"/>
    <col min="6205" max="6401" width="2.85546875" style="46"/>
    <col min="6402" max="6454" width="3.7109375" style="46" customWidth="1"/>
    <col min="6455" max="6455" width="5.42578125" style="46" customWidth="1"/>
    <col min="6456" max="6459" width="3.7109375" style="46" customWidth="1"/>
    <col min="6460" max="6460" width="5.42578125" style="46" customWidth="1"/>
    <col min="6461" max="6657" width="2.85546875" style="46"/>
    <col min="6658" max="6710" width="3.7109375" style="46" customWidth="1"/>
    <col min="6711" max="6711" width="5.42578125" style="46" customWidth="1"/>
    <col min="6712" max="6715" width="3.7109375" style="46" customWidth="1"/>
    <col min="6716" max="6716" width="5.42578125" style="46" customWidth="1"/>
    <col min="6717" max="6913" width="2.85546875" style="46"/>
    <col min="6914" max="6966" width="3.7109375" style="46" customWidth="1"/>
    <col min="6967" max="6967" width="5.42578125" style="46" customWidth="1"/>
    <col min="6968" max="6971" width="3.7109375" style="46" customWidth="1"/>
    <col min="6972" max="6972" width="5.42578125" style="46" customWidth="1"/>
    <col min="6973" max="7169" width="2.85546875" style="46"/>
    <col min="7170" max="7222" width="3.7109375" style="46" customWidth="1"/>
    <col min="7223" max="7223" width="5.42578125" style="46" customWidth="1"/>
    <col min="7224" max="7227" width="3.7109375" style="46" customWidth="1"/>
    <col min="7228" max="7228" width="5.42578125" style="46" customWidth="1"/>
    <col min="7229" max="7425" width="2.85546875" style="46"/>
    <col min="7426" max="7478" width="3.7109375" style="46" customWidth="1"/>
    <col min="7479" max="7479" width="5.42578125" style="46" customWidth="1"/>
    <col min="7480" max="7483" width="3.7109375" style="46" customWidth="1"/>
    <col min="7484" max="7484" width="5.42578125" style="46" customWidth="1"/>
    <col min="7485" max="7681" width="2.85546875" style="46"/>
    <col min="7682" max="7734" width="3.7109375" style="46" customWidth="1"/>
    <col min="7735" max="7735" width="5.42578125" style="46" customWidth="1"/>
    <col min="7736" max="7739" width="3.7109375" style="46" customWidth="1"/>
    <col min="7740" max="7740" width="5.42578125" style="46" customWidth="1"/>
    <col min="7741" max="7937" width="2.85546875" style="46"/>
    <col min="7938" max="7990" width="3.7109375" style="46" customWidth="1"/>
    <col min="7991" max="7991" width="5.42578125" style="46" customWidth="1"/>
    <col min="7992" max="7995" width="3.7109375" style="46" customWidth="1"/>
    <col min="7996" max="7996" width="5.42578125" style="46" customWidth="1"/>
    <col min="7997" max="8193" width="2.85546875" style="46"/>
    <col min="8194" max="8246" width="3.7109375" style="46" customWidth="1"/>
    <col min="8247" max="8247" width="5.42578125" style="46" customWidth="1"/>
    <col min="8248" max="8251" width="3.7109375" style="46" customWidth="1"/>
    <col min="8252" max="8252" width="5.42578125" style="46" customWidth="1"/>
    <col min="8253" max="8449" width="2.85546875" style="46"/>
    <col min="8450" max="8502" width="3.7109375" style="46" customWidth="1"/>
    <col min="8503" max="8503" width="5.42578125" style="46" customWidth="1"/>
    <col min="8504" max="8507" width="3.7109375" style="46" customWidth="1"/>
    <col min="8508" max="8508" width="5.42578125" style="46" customWidth="1"/>
    <col min="8509" max="8705" width="2.85546875" style="46"/>
    <col min="8706" max="8758" width="3.7109375" style="46" customWidth="1"/>
    <col min="8759" max="8759" width="5.42578125" style="46" customWidth="1"/>
    <col min="8760" max="8763" width="3.7109375" style="46" customWidth="1"/>
    <col min="8764" max="8764" width="5.42578125" style="46" customWidth="1"/>
    <col min="8765" max="8961" width="2.85546875" style="46"/>
    <col min="8962" max="9014" width="3.7109375" style="46" customWidth="1"/>
    <col min="9015" max="9015" width="5.42578125" style="46" customWidth="1"/>
    <col min="9016" max="9019" width="3.7109375" style="46" customWidth="1"/>
    <col min="9020" max="9020" width="5.42578125" style="46" customWidth="1"/>
    <col min="9021" max="9217" width="2.85546875" style="46"/>
    <col min="9218" max="9270" width="3.7109375" style="46" customWidth="1"/>
    <col min="9271" max="9271" width="5.42578125" style="46" customWidth="1"/>
    <col min="9272" max="9275" width="3.7109375" style="46" customWidth="1"/>
    <col min="9276" max="9276" width="5.42578125" style="46" customWidth="1"/>
    <col min="9277" max="9473" width="2.85546875" style="46"/>
    <col min="9474" max="9526" width="3.7109375" style="46" customWidth="1"/>
    <col min="9527" max="9527" width="5.42578125" style="46" customWidth="1"/>
    <col min="9528" max="9531" width="3.7109375" style="46" customWidth="1"/>
    <col min="9532" max="9532" width="5.42578125" style="46" customWidth="1"/>
    <col min="9533" max="9729" width="2.85546875" style="46"/>
    <col min="9730" max="9782" width="3.7109375" style="46" customWidth="1"/>
    <col min="9783" max="9783" width="5.42578125" style="46" customWidth="1"/>
    <col min="9784" max="9787" width="3.7109375" style="46" customWidth="1"/>
    <col min="9788" max="9788" width="5.42578125" style="46" customWidth="1"/>
    <col min="9789" max="9985" width="2.85546875" style="46"/>
    <col min="9986" max="10038" width="3.7109375" style="46" customWidth="1"/>
    <col min="10039" max="10039" width="5.42578125" style="46" customWidth="1"/>
    <col min="10040" max="10043" width="3.7109375" style="46" customWidth="1"/>
    <col min="10044" max="10044" width="5.42578125" style="46" customWidth="1"/>
    <col min="10045" max="10241" width="2.85546875" style="46"/>
    <col min="10242" max="10294" width="3.7109375" style="46" customWidth="1"/>
    <col min="10295" max="10295" width="5.42578125" style="46" customWidth="1"/>
    <col min="10296" max="10299" width="3.7109375" style="46" customWidth="1"/>
    <col min="10300" max="10300" width="5.42578125" style="46" customWidth="1"/>
    <col min="10301" max="10497" width="2.85546875" style="46"/>
    <col min="10498" max="10550" width="3.7109375" style="46" customWidth="1"/>
    <col min="10551" max="10551" width="5.42578125" style="46" customWidth="1"/>
    <col min="10552" max="10555" width="3.7109375" style="46" customWidth="1"/>
    <col min="10556" max="10556" width="5.42578125" style="46" customWidth="1"/>
    <col min="10557" max="10753" width="2.85546875" style="46"/>
    <col min="10754" max="10806" width="3.7109375" style="46" customWidth="1"/>
    <col min="10807" max="10807" width="5.42578125" style="46" customWidth="1"/>
    <col min="10808" max="10811" width="3.7109375" style="46" customWidth="1"/>
    <col min="10812" max="10812" width="5.42578125" style="46" customWidth="1"/>
    <col min="10813" max="11009" width="2.85546875" style="46"/>
    <col min="11010" max="11062" width="3.7109375" style="46" customWidth="1"/>
    <col min="11063" max="11063" width="5.42578125" style="46" customWidth="1"/>
    <col min="11064" max="11067" width="3.7109375" style="46" customWidth="1"/>
    <col min="11068" max="11068" width="5.42578125" style="46" customWidth="1"/>
    <col min="11069" max="11265" width="2.85546875" style="46"/>
    <col min="11266" max="11318" width="3.7109375" style="46" customWidth="1"/>
    <col min="11319" max="11319" width="5.42578125" style="46" customWidth="1"/>
    <col min="11320" max="11323" width="3.7109375" style="46" customWidth="1"/>
    <col min="11324" max="11324" width="5.42578125" style="46" customWidth="1"/>
    <col min="11325" max="11521" width="2.85546875" style="46"/>
    <col min="11522" max="11574" width="3.7109375" style="46" customWidth="1"/>
    <col min="11575" max="11575" width="5.42578125" style="46" customWidth="1"/>
    <col min="11576" max="11579" width="3.7109375" style="46" customWidth="1"/>
    <col min="11580" max="11580" width="5.42578125" style="46" customWidth="1"/>
    <col min="11581" max="11777" width="2.85546875" style="46"/>
    <col min="11778" max="11830" width="3.7109375" style="46" customWidth="1"/>
    <col min="11831" max="11831" width="5.42578125" style="46" customWidth="1"/>
    <col min="11832" max="11835" width="3.7109375" style="46" customWidth="1"/>
    <col min="11836" max="11836" width="5.42578125" style="46" customWidth="1"/>
    <col min="11837" max="12033" width="2.85546875" style="46"/>
    <col min="12034" max="12086" width="3.7109375" style="46" customWidth="1"/>
    <col min="12087" max="12087" width="5.42578125" style="46" customWidth="1"/>
    <col min="12088" max="12091" width="3.7109375" style="46" customWidth="1"/>
    <col min="12092" max="12092" width="5.42578125" style="46" customWidth="1"/>
    <col min="12093" max="12289" width="2.85546875" style="46"/>
    <col min="12290" max="12342" width="3.7109375" style="46" customWidth="1"/>
    <col min="12343" max="12343" width="5.42578125" style="46" customWidth="1"/>
    <col min="12344" max="12347" width="3.7109375" style="46" customWidth="1"/>
    <col min="12348" max="12348" width="5.42578125" style="46" customWidth="1"/>
    <col min="12349" max="12545" width="2.85546875" style="46"/>
    <col min="12546" max="12598" width="3.7109375" style="46" customWidth="1"/>
    <col min="12599" max="12599" width="5.42578125" style="46" customWidth="1"/>
    <col min="12600" max="12603" width="3.7109375" style="46" customWidth="1"/>
    <col min="12604" max="12604" width="5.42578125" style="46" customWidth="1"/>
    <col min="12605" max="12801" width="2.85546875" style="46"/>
    <col min="12802" max="12854" width="3.7109375" style="46" customWidth="1"/>
    <col min="12855" max="12855" width="5.42578125" style="46" customWidth="1"/>
    <col min="12856" max="12859" width="3.7109375" style="46" customWidth="1"/>
    <col min="12860" max="12860" width="5.42578125" style="46" customWidth="1"/>
    <col min="12861" max="13057" width="2.85546875" style="46"/>
    <col min="13058" max="13110" width="3.7109375" style="46" customWidth="1"/>
    <col min="13111" max="13111" width="5.42578125" style="46" customWidth="1"/>
    <col min="13112" max="13115" width="3.7109375" style="46" customWidth="1"/>
    <col min="13116" max="13116" width="5.42578125" style="46" customWidth="1"/>
    <col min="13117" max="13313" width="2.85546875" style="46"/>
    <col min="13314" max="13366" width="3.7109375" style="46" customWidth="1"/>
    <col min="13367" max="13367" width="5.42578125" style="46" customWidth="1"/>
    <col min="13368" max="13371" width="3.7109375" style="46" customWidth="1"/>
    <col min="13372" max="13372" width="5.42578125" style="46" customWidth="1"/>
    <col min="13373" max="13569" width="2.85546875" style="46"/>
    <col min="13570" max="13622" width="3.7109375" style="46" customWidth="1"/>
    <col min="13623" max="13623" width="5.42578125" style="46" customWidth="1"/>
    <col min="13624" max="13627" width="3.7109375" style="46" customWidth="1"/>
    <col min="13628" max="13628" width="5.42578125" style="46" customWidth="1"/>
    <col min="13629" max="13825" width="2.85546875" style="46"/>
    <col min="13826" max="13878" width="3.7109375" style="46" customWidth="1"/>
    <col min="13879" max="13879" width="5.42578125" style="46" customWidth="1"/>
    <col min="13880" max="13883" width="3.7109375" style="46" customWidth="1"/>
    <col min="13884" max="13884" width="5.42578125" style="46" customWidth="1"/>
    <col min="13885" max="14081" width="2.85546875" style="46"/>
    <col min="14082" max="14134" width="3.7109375" style="46" customWidth="1"/>
    <col min="14135" max="14135" width="5.42578125" style="46" customWidth="1"/>
    <col min="14136" max="14139" width="3.7109375" style="46" customWidth="1"/>
    <col min="14140" max="14140" width="5.42578125" style="46" customWidth="1"/>
    <col min="14141" max="14337" width="2.85546875" style="46"/>
    <col min="14338" max="14390" width="3.7109375" style="46" customWidth="1"/>
    <col min="14391" max="14391" width="5.42578125" style="46" customWidth="1"/>
    <col min="14392" max="14395" width="3.7109375" style="46" customWidth="1"/>
    <col min="14396" max="14396" width="5.42578125" style="46" customWidth="1"/>
    <col min="14397" max="14593" width="2.85546875" style="46"/>
    <col min="14594" max="14646" width="3.7109375" style="46" customWidth="1"/>
    <col min="14647" max="14647" width="5.42578125" style="46" customWidth="1"/>
    <col min="14648" max="14651" width="3.7109375" style="46" customWidth="1"/>
    <col min="14652" max="14652" width="5.42578125" style="46" customWidth="1"/>
    <col min="14653" max="14849" width="2.85546875" style="46"/>
    <col min="14850" max="14902" width="3.7109375" style="46" customWidth="1"/>
    <col min="14903" max="14903" width="5.42578125" style="46" customWidth="1"/>
    <col min="14904" max="14907" width="3.7109375" style="46" customWidth="1"/>
    <col min="14908" max="14908" width="5.42578125" style="46" customWidth="1"/>
    <col min="14909" max="15105" width="2.85546875" style="46"/>
    <col min="15106" max="15158" width="3.7109375" style="46" customWidth="1"/>
    <col min="15159" max="15159" width="5.42578125" style="46" customWidth="1"/>
    <col min="15160" max="15163" width="3.7109375" style="46" customWidth="1"/>
    <col min="15164" max="15164" width="5.42578125" style="46" customWidth="1"/>
    <col min="15165" max="15361" width="2.85546875" style="46"/>
    <col min="15362" max="15414" width="3.7109375" style="46" customWidth="1"/>
    <col min="15415" max="15415" width="5.42578125" style="46" customWidth="1"/>
    <col min="15416" max="15419" width="3.7109375" style="46" customWidth="1"/>
    <col min="15420" max="15420" width="5.42578125" style="46" customWidth="1"/>
    <col min="15421" max="15617" width="2.85546875" style="46"/>
    <col min="15618" max="15670" width="3.7109375" style="46" customWidth="1"/>
    <col min="15671" max="15671" width="5.42578125" style="46" customWidth="1"/>
    <col min="15672" max="15675" width="3.7109375" style="46" customWidth="1"/>
    <col min="15676" max="15676" width="5.42578125" style="46" customWidth="1"/>
    <col min="15677" max="15873" width="2.85546875" style="46"/>
    <col min="15874" max="15926" width="3.7109375" style="46" customWidth="1"/>
    <col min="15927" max="15927" width="5.42578125" style="46" customWidth="1"/>
    <col min="15928" max="15931" width="3.7109375" style="46" customWidth="1"/>
    <col min="15932" max="15932" width="5.42578125" style="46" customWidth="1"/>
    <col min="15933" max="16129" width="2.85546875" style="46"/>
    <col min="16130" max="16182" width="3.7109375" style="46" customWidth="1"/>
    <col min="16183" max="16183" width="5.42578125" style="46" customWidth="1"/>
    <col min="16184" max="16187" width="3.7109375" style="46" customWidth="1"/>
    <col min="16188" max="16188" width="5.42578125" style="46" customWidth="1"/>
    <col min="16189" max="16384" width="2.85546875" style="46"/>
  </cols>
  <sheetData>
    <row r="1" spans="1:67">
      <c r="BE1" s="75"/>
    </row>
    <row r="2" spans="1:67" ht="26.25">
      <c r="B2" s="199" t="s">
        <v>115</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row>
    <row r="3" spans="1:67" ht="26.25">
      <c r="B3" s="199" t="s">
        <v>167</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row>
    <row r="4" spans="1:67" ht="18">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row>
    <row r="5" spans="1:67" ht="18">
      <c r="B5" s="47"/>
      <c r="C5" s="47"/>
      <c r="D5" s="47"/>
      <c r="E5" s="47"/>
      <c r="F5" s="47"/>
      <c r="G5" s="47"/>
      <c r="H5" s="47"/>
      <c r="I5" s="47"/>
      <c r="AG5" s="48"/>
      <c r="AH5" s="49"/>
      <c r="AK5" s="47"/>
      <c r="AL5" s="47"/>
      <c r="AM5" s="47"/>
      <c r="AN5" s="50"/>
      <c r="AO5" s="51"/>
      <c r="AS5" s="52"/>
      <c r="AT5" s="52"/>
      <c r="AU5" s="53"/>
      <c r="AV5" s="53"/>
      <c r="AW5" s="53"/>
      <c r="AX5" s="53"/>
      <c r="AY5" s="53"/>
      <c r="AZ5" s="53"/>
      <c r="BA5" s="53"/>
      <c r="BB5" s="53"/>
      <c r="BC5" s="53"/>
      <c r="BD5" s="53"/>
      <c r="BE5" s="53"/>
      <c r="BF5" s="53"/>
    </row>
    <row r="6" spans="1:67">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5"/>
      <c r="BJ6" s="49"/>
      <c r="BK6" s="49"/>
      <c r="BL6" s="49"/>
      <c r="BM6" s="49"/>
      <c r="BN6" s="49"/>
      <c r="BO6" s="49"/>
    </row>
    <row r="7" spans="1:67" ht="26.25">
      <c r="A7" s="56"/>
      <c r="B7" s="56"/>
      <c r="C7" s="98" t="s">
        <v>40</v>
      </c>
      <c r="D7" s="98"/>
      <c r="E7" s="98"/>
      <c r="F7" s="98"/>
      <c r="G7" s="98"/>
      <c r="H7" s="98"/>
      <c r="I7" s="98"/>
      <c r="J7" s="98"/>
      <c r="K7" s="98"/>
      <c r="L7" s="98"/>
      <c r="M7" s="98"/>
      <c r="N7" s="99"/>
      <c r="O7" s="99"/>
      <c r="P7" s="99"/>
      <c r="T7" s="56"/>
      <c r="U7" s="56"/>
      <c r="V7" s="56"/>
      <c r="Z7" s="56"/>
      <c r="AA7" s="56"/>
      <c r="AB7" s="56"/>
      <c r="AC7" s="56"/>
      <c r="AD7" s="56"/>
      <c r="AE7" s="56"/>
      <c r="AF7" s="56"/>
      <c r="AG7" s="56"/>
      <c r="AH7" s="56"/>
      <c r="AI7" s="56"/>
      <c r="AJ7" s="56"/>
      <c r="AK7" s="53"/>
      <c r="AL7" s="53"/>
      <c r="AM7" s="53"/>
      <c r="AQ7" s="56"/>
      <c r="AR7" s="56"/>
      <c r="AS7" s="56"/>
      <c r="AT7" s="56"/>
      <c r="AU7" s="56"/>
      <c r="AV7" s="56"/>
      <c r="AW7" s="56"/>
      <c r="AX7" s="56"/>
      <c r="AY7" s="56"/>
      <c r="AZ7" s="56"/>
      <c r="BA7" s="56"/>
      <c r="BB7" s="56"/>
      <c r="BC7" s="56"/>
      <c r="BD7" s="53"/>
      <c r="BE7" s="53"/>
    </row>
    <row r="8" spans="1:67" ht="26.25">
      <c r="A8" s="56"/>
      <c r="B8" s="56"/>
      <c r="C8" s="98" t="s">
        <v>41</v>
      </c>
      <c r="D8" s="98"/>
      <c r="E8" s="98"/>
      <c r="F8" s="98"/>
      <c r="G8" s="98"/>
      <c r="H8" s="98"/>
      <c r="I8" s="98"/>
      <c r="J8" s="98"/>
      <c r="K8" s="98"/>
      <c r="L8" s="98"/>
      <c r="M8" s="98"/>
      <c r="N8" s="99"/>
      <c r="O8" s="99"/>
      <c r="P8" s="99"/>
      <c r="T8" s="56"/>
      <c r="U8" s="56"/>
      <c r="V8" s="56"/>
      <c r="Z8" s="56"/>
      <c r="AA8" s="56"/>
      <c r="AB8" s="56"/>
      <c r="AC8" s="56"/>
      <c r="AD8" s="56"/>
      <c r="AE8" s="56"/>
      <c r="AF8" s="56"/>
      <c r="AG8" s="56"/>
      <c r="AH8" s="56"/>
      <c r="AI8" s="56"/>
      <c r="AJ8" s="56"/>
      <c r="AK8" s="53"/>
      <c r="AL8" s="53"/>
      <c r="AM8" s="53"/>
      <c r="AQ8" s="56"/>
      <c r="AR8" s="56"/>
      <c r="AS8" s="56"/>
      <c r="AT8" s="56"/>
      <c r="AU8" s="56"/>
      <c r="AV8" s="56"/>
      <c r="AW8" s="56"/>
      <c r="AX8" s="56"/>
      <c r="AY8" s="56"/>
      <c r="AZ8" s="56"/>
      <c r="BA8" s="56"/>
      <c r="BB8" s="56"/>
      <c r="BC8" s="56"/>
      <c r="BD8" s="53"/>
      <c r="BE8" s="53"/>
    </row>
    <row r="9" spans="1:67" ht="26.25">
      <c r="A9" s="56"/>
      <c r="B9" s="56"/>
      <c r="C9" s="98" t="s">
        <v>18</v>
      </c>
      <c r="D9" s="98"/>
      <c r="E9" s="98"/>
      <c r="F9" s="98"/>
      <c r="G9" s="98"/>
      <c r="H9" s="98"/>
      <c r="I9" s="98"/>
      <c r="J9" s="98"/>
      <c r="K9" s="98"/>
      <c r="L9" s="98"/>
      <c r="M9" s="98"/>
      <c r="N9" s="99"/>
      <c r="O9" s="99"/>
      <c r="P9" s="99"/>
      <c r="T9" s="56"/>
      <c r="U9" s="56"/>
      <c r="V9" s="56"/>
      <c r="Z9" s="56"/>
      <c r="AA9" s="56"/>
      <c r="AB9" s="56"/>
      <c r="AC9" s="56"/>
      <c r="AD9" s="56"/>
      <c r="AE9" s="56"/>
      <c r="AF9" s="56"/>
      <c r="AG9" s="56"/>
      <c r="AH9" s="56"/>
      <c r="AI9" s="56"/>
      <c r="AJ9" s="56"/>
      <c r="AK9" s="53"/>
      <c r="AL9" s="53"/>
      <c r="AM9" s="53"/>
      <c r="AQ9" s="56"/>
      <c r="AR9" s="56"/>
      <c r="AS9" s="56"/>
      <c r="AT9" s="56"/>
      <c r="AU9" s="56"/>
      <c r="AV9" s="56"/>
      <c r="AW9" s="56"/>
      <c r="AX9" s="56"/>
      <c r="AY9" s="56"/>
      <c r="AZ9" s="56"/>
      <c r="BA9" s="56"/>
      <c r="BB9" s="56"/>
      <c r="BC9" s="56"/>
      <c r="BD9" s="53"/>
      <c r="BE9" s="53"/>
    </row>
    <row r="10" spans="1:67" ht="26.25">
      <c r="B10" s="47"/>
      <c r="C10" s="98" t="s">
        <v>17</v>
      </c>
      <c r="D10" s="98"/>
      <c r="E10" s="98"/>
      <c r="F10" s="98"/>
      <c r="G10" s="98"/>
      <c r="H10" s="98"/>
      <c r="I10" s="98"/>
      <c r="J10" s="98"/>
      <c r="K10" s="98"/>
      <c r="L10" s="98"/>
      <c r="AG10" s="48"/>
      <c r="AH10" s="49"/>
      <c r="AK10" s="47"/>
      <c r="AL10" s="47"/>
      <c r="AM10" s="47"/>
      <c r="AN10" s="50"/>
      <c r="AO10" s="51"/>
      <c r="AS10" s="52"/>
      <c r="AT10" s="52"/>
      <c r="AU10" s="53"/>
      <c r="AV10" s="53"/>
      <c r="AW10" s="53"/>
      <c r="AX10" s="53"/>
      <c r="AY10" s="53"/>
      <c r="AZ10" s="53"/>
      <c r="BA10" s="53"/>
      <c r="BB10" s="53"/>
      <c r="BC10" s="53"/>
      <c r="BD10" s="53"/>
      <c r="BE10" s="53"/>
      <c r="BF10" s="53"/>
    </row>
    <row r="11" spans="1:67" ht="26.25">
      <c r="A11" s="54"/>
      <c r="B11" s="54"/>
      <c r="C11" s="98" t="s">
        <v>14</v>
      </c>
      <c r="D11" s="98"/>
      <c r="E11" s="98"/>
      <c r="F11" s="98"/>
      <c r="G11" s="98"/>
      <c r="H11" s="98"/>
      <c r="I11" s="98"/>
      <c r="J11" s="98"/>
      <c r="K11" s="98"/>
      <c r="L11" s="98"/>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5"/>
      <c r="BJ11" s="49"/>
      <c r="BK11" s="49"/>
      <c r="BL11" s="49"/>
      <c r="BM11" s="49"/>
      <c r="BN11" s="49"/>
      <c r="BO11" s="49"/>
    </row>
    <row r="12" spans="1:67" s="70" customFormat="1" ht="15.75">
      <c r="B12" s="71"/>
      <c r="C12" s="71"/>
      <c r="D12" s="71"/>
      <c r="E12" s="71"/>
      <c r="F12" s="71"/>
      <c r="G12" s="71"/>
      <c r="H12" s="71"/>
      <c r="J12" s="71"/>
      <c r="O12" s="72"/>
      <c r="AA12" s="69"/>
      <c r="AB12" s="69"/>
      <c r="AC12" s="69"/>
      <c r="AD12" s="69"/>
      <c r="AE12" s="69"/>
      <c r="AF12" s="69"/>
      <c r="AG12" s="67"/>
      <c r="AH12" s="69"/>
      <c r="AI12" s="67"/>
      <c r="AJ12" s="67"/>
      <c r="AK12" s="67"/>
      <c r="AL12" s="67"/>
      <c r="AX12" s="71"/>
      <c r="AY12" s="71"/>
      <c r="BA12" s="72"/>
      <c r="BB12" s="72"/>
    </row>
    <row r="13" spans="1:67">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5"/>
      <c r="BJ13" s="49"/>
      <c r="BK13" s="49"/>
      <c r="BL13" s="49"/>
      <c r="BM13" s="49"/>
      <c r="BN13" s="49"/>
      <c r="BO13" s="49"/>
    </row>
    <row r="14" spans="1:67" ht="35.25">
      <c r="A14" s="202" t="s">
        <v>39</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46" t="s">
        <v>3</v>
      </c>
    </row>
    <row r="15" spans="1:67" s="70" customFormat="1" ht="18">
      <c r="B15" s="71"/>
      <c r="C15" s="71"/>
      <c r="D15" s="71"/>
      <c r="E15" s="71"/>
      <c r="F15" s="71"/>
      <c r="G15" s="71"/>
      <c r="H15" s="71"/>
      <c r="I15" s="89" t="s">
        <v>157</v>
      </c>
      <c r="J15" s="89"/>
      <c r="K15" s="89"/>
      <c r="L15" s="89"/>
      <c r="M15" s="89"/>
      <c r="N15" s="89"/>
      <c r="O15" s="85"/>
      <c r="P15" s="89"/>
      <c r="Q15" s="92"/>
      <c r="R15" s="92"/>
      <c r="S15" s="92"/>
      <c r="T15" s="92"/>
      <c r="U15" s="85"/>
      <c r="V15" s="85"/>
      <c r="W15" s="85"/>
      <c r="X15" s="85"/>
      <c r="Y15" s="85"/>
      <c r="Z15" s="85"/>
      <c r="AA15" s="89"/>
      <c r="AB15" s="89"/>
      <c r="AC15" s="89"/>
      <c r="AD15" s="89"/>
      <c r="AE15" s="89"/>
      <c r="AF15" s="65"/>
      <c r="AG15" s="64"/>
      <c r="AH15" s="65"/>
      <c r="AI15" s="67"/>
      <c r="AJ15" s="67"/>
      <c r="AK15" s="67"/>
      <c r="AL15" s="67"/>
      <c r="AX15" s="71"/>
      <c r="AY15" s="71"/>
      <c r="BA15" s="72"/>
      <c r="BB15" s="72"/>
    </row>
    <row r="16" spans="1:67" s="70" customFormat="1" ht="18">
      <c r="B16" s="71"/>
      <c r="C16" s="71"/>
      <c r="D16" s="71"/>
      <c r="E16" s="71"/>
      <c r="F16" s="71"/>
      <c r="G16" s="71"/>
      <c r="H16" s="71"/>
      <c r="I16" s="89" t="s">
        <v>310</v>
      </c>
      <c r="J16" s="89"/>
      <c r="K16" s="89"/>
      <c r="L16" s="89"/>
      <c r="M16" s="89"/>
      <c r="N16" s="89"/>
      <c r="O16" s="85"/>
      <c r="P16" s="89"/>
      <c r="Q16" s="92"/>
      <c r="R16" s="92"/>
      <c r="S16" s="92"/>
      <c r="T16" s="92"/>
      <c r="U16" s="85"/>
      <c r="V16" s="85"/>
      <c r="W16" s="85"/>
      <c r="X16" s="85"/>
      <c r="Y16" s="85"/>
      <c r="Z16" s="85"/>
      <c r="AA16" s="89"/>
      <c r="AB16" s="89"/>
      <c r="AC16" s="89"/>
      <c r="AD16" s="89"/>
      <c r="AE16" s="89"/>
      <c r="AF16" s="65"/>
      <c r="AG16" s="64"/>
      <c r="AH16" s="65"/>
      <c r="AI16" s="67"/>
      <c r="AJ16" s="67"/>
      <c r="AK16" s="67"/>
      <c r="AL16" s="67"/>
      <c r="AX16" s="71"/>
      <c r="AY16" s="71"/>
      <c r="BA16" s="72"/>
      <c r="BB16" s="72"/>
    </row>
    <row r="17" spans="1:256" s="70" customFormat="1" ht="18">
      <c r="B17" s="71"/>
      <c r="C17" s="71"/>
      <c r="D17" s="71"/>
      <c r="E17" s="71"/>
      <c r="F17" s="71"/>
      <c r="G17" s="71"/>
      <c r="H17" s="71"/>
      <c r="I17" s="89" t="s">
        <v>158</v>
      </c>
      <c r="J17" s="89"/>
      <c r="K17" s="89"/>
      <c r="L17" s="89"/>
      <c r="M17" s="89"/>
      <c r="N17" s="89"/>
      <c r="O17" s="85"/>
      <c r="P17" s="89"/>
      <c r="Q17" s="92"/>
      <c r="R17" s="92"/>
      <c r="S17" s="92"/>
      <c r="T17" s="92"/>
      <c r="U17" s="85"/>
      <c r="V17" s="85"/>
      <c r="W17" s="85"/>
      <c r="X17" s="85"/>
      <c r="Y17" s="85"/>
      <c r="Z17" s="85"/>
      <c r="AA17" s="89"/>
      <c r="AB17" s="89"/>
      <c r="AC17" s="89"/>
      <c r="AD17" s="89"/>
      <c r="AE17" s="89"/>
      <c r="AF17" s="65"/>
      <c r="AG17" s="64"/>
      <c r="AH17" s="65"/>
      <c r="AI17" s="67"/>
      <c r="AJ17" s="67"/>
      <c r="AK17" s="67"/>
      <c r="AL17" s="67"/>
      <c r="AX17" s="71"/>
      <c r="AY17" s="71"/>
      <c r="BA17" s="72"/>
      <c r="BB17" s="72"/>
    </row>
    <row r="18" spans="1:256" s="70" customFormat="1" ht="18">
      <c r="B18" s="71"/>
      <c r="C18" s="71"/>
      <c r="D18" s="71"/>
      <c r="E18" s="71"/>
      <c r="F18" s="71"/>
      <c r="G18" s="71"/>
      <c r="H18" s="71"/>
      <c r="I18" s="89" t="s">
        <v>159</v>
      </c>
      <c r="J18" s="89"/>
      <c r="K18" s="89"/>
      <c r="L18" s="89"/>
      <c r="M18" s="89"/>
      <c r="N18" s="89"/>
      <c r="O18" s="85"/>
      <c r="P18" s="89"/>
      <c r="Q18" s="92"/>
      <c r="R18" s="92"/>
      <c r="S18" s="92"/>
      <c r="T18" s="92"/>
      <c r="U18" s="85"/>
      <c r="V18" s="85"/>
      <c r="W18" s="85"/>
      <c r="X18" s="85"/>
      <c r="Y18" s="85"/>
      <c r="Z18" s="85"/>
      <c r="AA18" s="89"/>
      <c r="AB18" s="89"/>
      <c r="AC18" s="89"/>
      <c r="AD18" s="89"/>
      <c r="AE18" s="89"/>
      <c r="AF18" s="65"/>
      <c r="AG18" s="64"/>
      <c r="AH18" s="65"/>
      <c r="AI18" s="67"/>
      <c r="AJ18" s="67"/>
      <c r="AK18" s="67"/>
      <c r="AL18" s="67"/>
      <c r="AX18" s="71"/>
      <c r="AY18" s="71"/>
      <c r="BA18" s="72"/>
      <c r="BB18" s="72"/>
    </row>
    <row r="19" spans="1:256" s="70" customFormat="1" ht="18">
      <c r="B19" s="71"/>
      <c r="C19" s="71"/>
      <c r="D19" s="71"/>
      <c r="E19" s="71"/>
      <c r="F19" s="71"/>
      <c r="G19" s="71"/>
      <c r="H19" s="71"/>
      <c r="I19" s="89" t="s">
        <v>160</v>
      </c>
      <c r="J19" s="89"/>
      <c r="K19" s="89"/>
      <c r="L19" s="89"/>
      <c r="M19" s="89"/>
      <c r="N19" s="89"/>
      <c r="O19" s="85"/>
      <c r="P19" s="89"/>
      <c r="Q19" s="92"/>
      <c r="R19" s="92"/>
      <c r="S19" s="92"/>
      <c r="T19" s="92"/>
      <c r="U19" s="85"/>
      <c r="V19" s="85"/>
      <c r="W19" s="85"/>
      <c r="X19" s="85"/>
      <c r="Y19" s="85"/>
      <c r="Z19" s="85"/>
      <c r="AA19" s="89"/>
      <c r="AB19" s="89"/>
      <c r="AC19" s="89"/>
      <c r="AD19" s="89"/>
      <c r="AE19" s="89"/>
      <c r="AF19" s="65"/>
      <c r="AG19" s="64"/>
      <c r="AH19" s="65"/>
      <c r="AI19" s="67"/>
      <c r="AJ19" s="67"/>
      <c r="AK19" s="67"/>
      <c r="AL19" s="67"/>
      <c r="AX19" s="71"/>
      <c r="AY19" s="71"/>
      <c r="BA19" s="72"/>
      <c r="BB19" s="72"/>
    </row>
    <row r="20" spans="1:256" s="70" customFormat="1" ht="15.75">
      <c r="B20" s="71"/>
      <c r="C20" s="71"/>
      <c r="D20" s="71"/>
      <c r="E20" s="71"/>
      <c r="F20" s="71"/>
      <c r="G20" s="71"/>
      <c r="H20" s="71"/>
      <c r="I20" s="65"/>
      <c r="J20" s="65"/>
      <c r="K20" s="65"/>
      <c r="L20" s="65"/>
      <c r="M20" s="65"/>
      <c r="N20" s="65"/>
      <c r="O20" s="64"/>
      <c r="P20" s="65"/>
      <c r="Q20" s="67"/>
      <c r="R20" s="67"/>
      <c r="S20" s="67"/>
      <c r="T20" s="67"/>
      <c r="U20" s="64"/>
      <c r="V20" s="64"/>
      <c r="W20" s="64"/>
      <c r="X20" s="64"/>
      <c r="Y20" s="64"/>
      <c r="Z20" s="64"/>
      <c r="AA20" s="65"/>
      <c r="AB20" s="65"/>
      <c r="AC20" s="65"/>
      <c r="AD20" s="65"/>
      <c r="AE20" s="65"/>
      <c r="AF20" s="65"/>
      <c r="AG20" s="64"/>
      <c r="AH20" s="65"/>
      <c r="AI20" s="67"/>
      <c r="AJ20" s="67"/>
      <c r="AK20" s="67"/>
      <c r="AL20" s="67"/>
      <c r="AX20" s="71"/>
      <c r="AY20" s="71"/>
      <c r="BA20" s="72"/>
      <c r="BB20" s="72"/>
    </row>
    <row r="21" spans="1:256" s="70" customFormat="1" ht="15.75">
      <c r="B21" s="71"/>
      <c r="C21" s="71"/>
      <c r="D21" s="71"/>
      <c r="E21" s="71"/>
      <c r="F21" s="71"/>
      <c r="G21" s="71"/>
      <c r="H21" s="71"/>
      <c r="J21" s="71"/>
      <c r="O21" s="72"/>
      <c r="AA21" s="69"/>
      <c r="AB21" s="69"/>
      <c r="AC21" s="69"/>
      <c r="AD21" s="69"/>
      <c r="AE21" s="69"/>
      <c r="AF21" s="69"/>
      <c r="AG21" s="67"/>
      <c r="AH21" s="69"/>
      <c r="AI21" s="67"/>
      <c r="AJ21" s="67"/>
      <c r="AK21" s="67"/>
      <c r="AL21" s="67"/>
      <c r="AX21" s="71"/>
      <c r="AY21" s="71"/>
      <c r="BA21" s="72"/>
      <c r="BB21" s="72"/>
    </row>
    <row r="22" spans="1:256" ht="85.15" customHeight="1">
      <c r="A22" s="203" t="s">
        <v>19</v>
      </c>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5"/>
      <c r="BC22" s="206" t="s">
        <v>38</v>
      </c>
      <c r="BD22" s="207"/>
      <c r="BE22" s="207"/>
      <c r="BF22" s="207"/>
      <c r="BG22" s="207"/>
      <c r="BH22" s="208"/>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row>
    <row r="23" spans="1:256" s="78" customFormat="1" ht="52.9" customHeight="1">
      <c r="A23" s="76" t="s">
        <v>0</v>
      </c>
      <c r="B23" s="79"/>
      <c r="C23" s="196" t="s">
        <v>20</v>
      </c>
      <c r="D23" s="197"/>
      <c r="E23" s="197"/>
      <c r="F23" s="198"/>
      <c r="G23" s="196" t="s">
        <v>21</v>
      </c>
      <c r="H23" s="197"/>
      <c r="I23" s="197"/>
      <c r="J23" s="198"/>
      <c r="K23" s="196" t="s">
        <v>22</v>
      </c>
      <c r="L23" s="197"/>
      <c r="M23" s="197"/>
      <c r="N23" s="197"/>
      <c r="O23" s="198"/>
      <c r="P23" s="196" t="s">
        <v>23</v>
      </c>
      <c r="Q23" s="197"/>
      <c r="R23" s="197"/>
      <c r="S23" s="198"/>
      <c r="T23" s="196" t="s">
        <v>24</v>
      </c>
      <c r="U23" s="197"/>
      <c r="V23" s="197"/>
      <c r="W23" s="197"/>
      <c r="X23" s="198"/>
      <c r="Y23" s="196" t="s">
        <v>25</v>
      </c>
      <c r="Z23" s="197"/>
      <c r="AA23" s="197"/>
      <c r="AB23" s="198"/>
      <c r="AC23" s="196" t="s">
        <v>26</v>
      </c>
      <c r="AD23" s="197"/>
      <c r="AE23" s="197"/>
      <c r="AF23" s="198"/>
      <c r="AG23" s="196" t="s">
        <v>27</v>
      </c>
      <c r="AH23" s="197"/>
      <c r="AI23" s="197"/>
      <c r="AJ23" s="198"/>
      <c r="AK23" s="196" t="s">
        <v>28</v>
      </c>
      <c r="AL23" s="197"/>
      <c r="AM23" s="197"/>
      <c r="AN23" s="197"/>
      <c r="AO23" s="198"/>
      <c r="AP23" s="196" t="s">
        <v>29</v>
      </c>
      <c r="AQ23" s="197"/>
      <c r="AR23" s="197"/>
      <c r="AS23" s="198"/>
      <c r="AT23" s="196" t="s">
        <v>161</v>
      </c>
      <c r="AU23" s="197"/>
      <c r="AV23" s="197"/>
      <c r="AW23" s="197"/>
      <c r="AX23" s="198"/>
      <c r="AY23" s="196" t="s">
        <v>30</v>
      </c>
      <c r="AZ23" s="197"/>
      <c r="BA23" s="197"/>
      <c r="BB23" s="198"/>
      <c r="BC23" s="193" t="s">
        <v>33</v>
      </c>
      <c r="BD23" s="193" t="s">
        <v>34</v>
      </c>
      <c r="BE23" s="193" t="s">
        <v>31</v>
      </c>
      <c r="BF23" s="193" t="s">
        <v>32</v>
      </c>
      <c r="BG23" s="193" t="s">
        <v>35</v>
      </c>
      <c r="BH23" s="193" t="s">
        <v>36</v>
      </c>
      <c r="BI23" s="77"/>
      <c r="BJ23" s="77"/>
      <c r="BK23" s="77"/>
      <c r="BL23" s="77"/>
      <c r="BM23" s="77"/>
      <c r="BN23" s="77"/>
      <c r="BO23" s="77"/>
      <c r="BP23" s="77"/>
      <c r="BQ23" s="77"/>
      <c r="BR23" s="77"/>
      <c r="BS23" s="77"/>
      <c r="BT23" s="77"/>
      <c r="BU23" s="77"/>
      <c r="BV23" s="77"/>
      <c r="BW23" s="77"/>
      <c r="BX23" s="77"/>
      <c r="BY23" s="77"/>
      <c r="BZ23" s="77"/>
      <c r="CA23" s="77"/>
      <c r="CB23" s="77"/>
      <c r="CC23" s="77"/>
      <c r="CD23" s="77"/>
      <c r="CE23" s="77"/>
    </row>
    <row r="24" spans="1:256" s="78" customFormat="1" ht="52.9" customHeight="1">
      <c r="A24" s="186" t="s">
        <v>37</v>
      </c>
      <c r="B24" s="79"/>
      <c r="C24" s="79">
        <v>1</v>
      </c>
      <c r="D24" s="79">
        <v>2</v>
      </c>
      <c r="E24" s="79">
        <v>3</v>
      </c>
      <c r="F24" s="79">
        <v>4</v>
      </c>
      <c r="G24" s="79">
        <v>5</v>
      </c>
      <c r="H24" s="79">
        <v>6</v>
      </c>
      <c r="I24" s="79">
        <v>7</v>
      </c>
      <c r="J24" s="79">
        <v>8</v>
      </c>
      <c r="K24" s="79">
        <v>9</v>
      </c>
      <c r="L24" s="79">
        <v>10</v>
      </c>
      <c r="M24" s="79">
        <v>11</v>
      </c>
      <c r="N24" s="79">
        <v>12</v>
      </c>
      <c r="O24" s="79">
        <v>13</v>
      </c>
      <c r="P24" s="79">
        <v>14</v>
      </c>
      <c r="Q24" s="79">
        <v>15</v>
      </c>
      <c r="R24" s="79">
        <v>16</v>
      </c>
      <c r="S24" s="79">
        <v>17</v>
      </c>
      <c r="T24" s="79">
        <v>18</v>
      </c>
      <c r="U24" s="79">
        <v>19</v>
      </c>
      <c r="V24" s="79">
        <v>20</v>
      </c>
      <c r="W24" s="79">
        <v>21</v>
      </c>
      <c r="X24" s="79">
        <v>22</v>
      </c>
      <c r="Y24" s="79">
        <v>23</v>
      </c>
      <c r="Z24" s="79">
        <v>24</v>
      </c>
      <c r="AA24" s="79">
        <v>25</v>
      </c>
      <c r="AB24" s="79">
        <v>26</v>
      </c>
      <c r="AC24" s="79">
        <v>27</v>
      </c>
      <c r="AD24" s="79">
        <v>28</v>
      </c>
      <c r="AE24" s="79">
        <v>29</v>
      </c>
      <c r="AF24" s="79">
        <v>30</v>
      </c>
      <c r="AG24" s="79">
        <v>31</v>
      </c>
      <c r="AH24" s="79">
        <v>32</v>
      </c>
      <c r="AI24" s="79">
        <v>33</v>
      </c>
      <c r="AJ24" s="79">
        <v>34</v>
      </c>
      <c r="AK24" s="79">
        <v>35</v>
      </c>
      <c r="AL24" s="79">
        <v>36</v>
      </c>
      <c r="AM24" s="79">
        <v>37</v>
      </c>
      <c r="AN24" s="79">
        <v>38</v>
      </c>
      <c r="AO24" s="79">
        <v>39</v>
      </c>
      <c r="AP24" s="79">
        <v>40</v>
      </c>
      <c r="AQ24" s="79">
        <v>41</v>
      </c>
      <c r="AR24" s="79">
        <v>42</v>
      </c>
      <c r="AS24" s="79">
        <v>43</v>
      </c>
      <c r="AT24" s="79">
        <v>44</v>
      </c>
      <c r="AU24" s="79">
        <v>45</v>
      </c>
      <c r="AV24" s="79">
        <v>46</v>
      </c>
      <c r="AW24" s="79">
        <v>47</v>
      </c>
      <c r="AX24" s="79">
        <v>48</v>
      </c>
      <c r="AY24" s="79">
        <v>49</v>
      </c>
      <c r="AZ24" s="79">
        <v>50</v>
      </c>
      <c r="BA24" s="79">
        <v>51</v>
      </c>
      <c r="BB24" s="79">
        <v>52</v>
      </c>
      <c r="BC24" s="194"/>
      <c r="BD24" s="194"/>
      <c r="BE24" s="194"/>
      <c r="BF24" s="194"/>
      <c r="BG24" s="194"/>
      <c r="BH24" s="194"/>
      <c r="BI24" s="77"/>
      <c r="BJ24" s="77"/>
      <c r="BK24" s="77"/>
      <c r="BL24" s="77"/>
      <c r="BM24" s="77"/>
      <c r="BN24" s="77"/>
      <c r="BO24" s="77"/>
      <c r="BP24" s="77"/>
      <c r="BQ24" s="77"/>
      <c r="BR24" s="77"/>
      <c r="BS24" s="77"/>
      <c r="BT24" s="77"/>
      <c r="BU24" s="77"/>
      <c r="BV24" s="77"/>
      <c r="BW24" s="77"/>
      <c r="BX24" s="77"/>
      <c r="BY24" s="77"/>
      <c r="BZ24" s="77"/>
      <c r="CA24" s="77"/>
      <c r="CB24" s="77"/>
      <c r="CC24" s="77"/>
      <c r="CD24" s="77"/>
      <c r="CE24" s="77"/>
    </row>
    <row r="25" spans="1:256" s="78" customFormat="1" ht="52.9" customHeight="1">
      <c r="A25" s="187"/>
      <c r="B25" s="80">
        <v>28</v>
      </c>
      <c r="C25" s="80">
        <v>4</v>
      </c>
      <c r="D25" s="80">
        <v>11</v>
      </c>
      <c r="E25" s="80">
        <v>18</v>
      </c>
      <c r="F25" s="80">
        <v>25</v>
      </c>
      <c r="G25" s="80">
        <v>2</v>
      </c>
      <c r="H25" s="80">
        <v>9</v>
      </c>
      <c r="I25" s="80">
        <v>16</v>
      </c>
      <c r="J25" s="80">
        <v>23</v>
      </c>
      <c r="K25" s="80">
        <v>30</v>
      </c>
      <c r="L25" s="80">
        <v>6</v>
      </c>
      <c r="M25" s="80">
        <v>13</v>
      </c>
      <c r="N25" s="80">
        <v>20</v>
      </c>
      <c r="O25" s="80">
        <v>27</v>
      </c>
      <c r="P25" s="80">
        <v>4</v>
      </c>
      <c r="Q25" s="80">
        <v>11</v>
      </c>
      <c r="R25" s="80">
        <v>18</v>
      </c>
      <c r="S25" s="80">
        <v>25</v>
      </c>
      <c r="T25" s="80">
        <v>1</v>
      </c>
      <c r="U25" s="80">
        <v>8</v>
      </c>
      <c r="V25" s="80">
        <v>15</v>
      </c>
      <c r="W25" s="80">
        <v>22</v>
      </c>
      <c r="X25" s="80">
        <v>29</v>
      </c>
      <c r="Y25" s="80">
        <v>5</v>
      </c>
      <c r="Z25" s="80">
        <v>12</v>
      </c>
      <c r="AA25" s="80">
        <v>19</v>
      </c>
      <c r="AB25" s="80">
        <v>26</v>
      </c>
      <c r="AC25" s="80">
        <v>4</v>
      </c>
      <c r="AD25" s="80">
        <v>11</v>
      </c>
      <c r="AE25" s="80">
        <v>18</v>
      </c>
      <c r="AF25" s="80">
        <v>25</v>
      </c>
      <c r="AG25" s="80">
        <v>1</v>
      </c>
      <c r="AH25" s="80">
        <v>8</v>
      </c>
      <c r="AI25" s="80">
        <v>15</v>
      </c>
      <c r="AJ25" s="80">
        <v>22</v>
      </c>
      <c r="AK25" s="80">
        <v>29</v>
      </c>
      <c r="AL25" s="80">
        <v>6</v>
      </c>
      <c r="AM25" s="80">
        <v>13</v>
      </c>
      <c r="AN25" s="80">
        <v>20</v>
      </c>
      <c r="AO25" s="80">
        <v>27</v>
      </c>
      <c r="AP25" s="80">
        <v>3</v>
      </c>
      <c r="AQ25" s="80">
        <v>10</v>
      </c>
      <c r="AR25" s="80">
        <v>17</v>
      </c>
      <c r="AS25" s="80">
        <v>24</v>
      </c>
      <c r="AT25" s="80">
        <v>1</v>
      </c>
      <c r="AU25" s="80">
        <v>8</v>
      </c>
      <c r="AV25" s="80">
        <v>15</v>
      </c>
      <c r="AW25" s="80">
        <v>22</v>
      </c>
      <c r="AX25" s="80">
        <v>29</v>
      </c>
      <c r="AY25" s="80">
        <v>5</v>
      </c>
      <c r="AZ25" s="80">
        <v>12</v>
      </c>
      <c r="BA25" s="80">
        <v>19</v>
      </c>
      <c r="BB25" s="80">
        <v>26</v>
      </c>
      <c r="BC25" s="194"/>
      <c r="BD25" s="194"/>
      <c r="BE25" s="194"/>
      <c r="BF25" s="194"/>
      <c r="BG25" s="194"/>
      <c r="BH25" s="194"/>
      <c r="BI25" s="77"/>
      <c r="BJ25" s="77"/>
      <c r="BK25" s="77"/>
      <c r="BL25" s="77"/>
      <c r="BM25" s="77"/>
      <c r="BN25" s="77"/>
      <c r="BO25" s="77"/>
      <c r="BP25" s="77"/>
      <c r="BQ25" s="77"/>
      <c r="BR25" s="77"/>
      <c r="BS25" s="77"/>
      <c r="BT25" s="77"/>
      <c r="BU25" s="77"/>
      <c r="BV25" s="77"/>
      <c r="BW25" s="77"/>
      <c r="BX25" s="77"/>
      <c r="BY25" s="77"/>
      <c r="BZ25" s="77"/>
      <c r="CA25" s="77"/>
      <c r="CB25" s="77"/>
      <c r="CC25" s="77"/>
      <c r="CD25" s="77"/>
      <c r="CE25" s="77"/>
    </row>
    <row r="26" spans="1:256" s="78" customFormat="1" ht="52.9" customHeight="1" thickBot="1">
      <c r="A26" s="188"/>
      <c r="B26" s="80">
        <v>2</v>
      </c>
      <c r="C26" s="80">
        <v>9</v>
      </c>
      <c r="D26" s="80">
        <v>16</v>
      </c>
      <c r="E26" s="80">
        <v>23</v>
      </c>
      <c r="F26" s="80">
        <v>30</v>
      </c>
      <c r="G26" s="80">
        <v>7</v>
      </c>
      <c r="H26" s="80">
        <v>14</v>
      </c>
      <c r="I26" s="80">
        <v>21</v>
      </c>
      <c r="J26" s="80">
        <v>28</v>
      </c>
      <c r="K26" s="80">
        <v>4</v>
      </c>
      <c r="L26" s="80">
        <v>11</v>
      </c>
      <c r="M26" s="80">
        <v>18</v>
      </c>
      <c r="N26" s="80">
        <v>25</v>
      </c>
      <c r="O26" s="80">
        <v>2</v>
      </c>
      <c r="P26" s="80">
        <v>9</v>
      </c>
      <c r="Q26" s="80">
        <v>16</v>
      </c>
      <c r="R26" s="80">
        <v>23</v>
      </c>
      <c r="S26" s="80">
        <v>30</v>
      </c>
      <c r="T26" s="80">
        <v>6</v>
      </c>
      <c r="U26" s="80">
        <v>13</v>
      </c>
      <c r="V26" s="80">
        <v>20</v>
      </c>
      <c r="W26" s="80">
        <v>27</v>
      </c>
      <c r="X26" s="80">
        <v>3</v>
      </c>
      <c r="Y26" s="80">
        <v>10</v>
      </c>
      <c r="Z26" s="80">
        <v>17</v>
      </c>
      <c r="AA26" s="80">
        <v>24</v>
      </c>
      <c r="AB26" s="80">
        <v>2</v>
      </c>
      <c r="AC26" s="80">
        <v>9</v>
      </c>
      <c r="AD26" s="80">
        <v>16</v>
      </c>
      <c r="AE26" s="80">
        <v>23</v>
      </c>
      <c r="AF26" s="80">
        <v>30</v>
      </c>
      <c r="AG26" s="80">
        <v>6</v>
      </c>
      <c r="AH26" s="80">
        <v>13</v>
      </c>
      <c r="AI26" s="80">
        <v>20</v>
      </c>
      <c r="AJ26" s="80">
        <v>27</v>
      </c>
      <c r="AK26" s="80">
        <v>4</v>
      </c>
      <c r="AL26" s="80">
        <v>11</v>
      </c>
      <c r="AM26" s="80">
        <v>18</v>
      </c>
      <c r="AN26" s="80">
        <v>25</v>
      </c>
      <c r="AO26" s="80">
        <v>1</v>
      </c>
      <c r="AP26" s="80">
        <v>8</v>
      </c>
      <c r="AQ26" s="80">
        <v>15</v>
      </c>
      <c r="AR26" s="80">
        <v>22</v>
      </c>
      <c r="AS26" s="80">
        <v>29</v>
      </c>
      <c r="AT26" s="80">
        <v>6</v>
      </c>
      <c r="AU26" s="80">
        <v>13</v>
      </c>
      <c r="AV26" s="80">
        <v>20</v>
      </c>
      <c r="AW26" s="80">
        <v>27</v>
      </c>
      <c r="AX26" s="80">
        <v>3</v>
      </c>
      <c r="AY26" s="80">
        <v>10</v>
      </c>
      <c r="AZ26" s="80">
        <v>17</v>
      </c>
      <c r="BA26" s="80">
        <v>24</v>
      </c>
      <c r="BB26" s="80">
        <v>31</v>
      </c>
      <c r="BC26" s="195"/>
      <c r="BD26" s="195"/>
      <c r="BE26" s="195"/>
      <c r="BF26" s="195"/>
      <c r="BG26" s="195"/>
      <c r="BH26" s="195"/>
      <c r="BI26" s="77"/>
      <c r="BJ26" s="77"/>
      <c r="BK26" s="77"/>
      <c r="BL26" s="77"/>
      <c r="BM26" s="77"/>
      <c r="BN26" s="77"/>
      <c r="BO26" s="77"/>
      <c r="BP26" s="77"/>
      <c r="BQ26" s="77"/>
      <c r="BR26" s="77"/>
      <c r="BS26" s="77"/>
      <c r="BT26" s="77"/>
      <c r="BU26" s="77"/>
      <c r="BV26" s="77"/>
      <c r="BW26" s="77"/>
      <c r="BX26" s="77"/>
      <c r="BY26" s="77"/>
      <c r="BZ26" s="77"/>
      <c r="CA26" s="77"/>
      <c r="CB26" s="77"/>
      <c r="CC26" s="77"/>
      <c r="CD26" s="77"/>
      <c r="CE26" s="77"/>
    </row>
    <row r="27" spans="1:256" s="78" customFormat="1" ht="19.5" thickBot="1">
      <c r="A27" s="80" t="s">
        <v>4</v>
      </c>
      <c r="B27" s="112" t="s">
        <v>119</v>
      </c>
      <c r="C27" s="76">
        <v>1</v>
      </c>
      <c r="D27" s="81">
        <v>2</v>
      </c>
      <c r="E27" s="81">
        <v>3</v>
      </c>
      <c r="F27" s="76">
        <v>4</v>
      </c>
      <c r="G27" s="76">
        <v>5</v>
      </c>
      <c r="H27" s="76">
        <v>6</v>
      </c>
      <c r="I27" s="76">
        <v>7</v>
      </c>
      <c r="J27" s="76">
        <v>8</v>
      </c>
      <c r="K27" s="82">
        <v>9</v>
      </c>
      <c r="L27" s="76">
        <v>10</v>
      </c>
      <c r="M27" s="76">
        <v>11</v>
      </c>
      <c r="N27" s="81">
        <v>12</v>
      </c>
      <c r="O27" s="76">
        <v>13</v>
      </c>
      <c r="P27" s="76">
        <v>14</v>
      </c>
      <c r="Q27" s="76">
        <v>15</v>
      </c>
      <c r="R27" s="76">
        <v>16</v>
      </c>
      <c r="S27" s="82">
        <v>17</v>
      </c>
      <c r="T27" s="80" t="s">
        <v>5</v>
      </c>
      <c r="U27" s="80" t="s">
        <v>5</v>
      </c>
      <c r="V27" s="113" t="s">
        <v>117</v>
      </c>
      <c r="W27" s="114" t="s">
        <v>118</v>
      </c>
      <c r="X27" s="81">
        <v>1</v>
      </c>
      <c r="Y27" s="76">
        <v>2</v>
      </c>
      <c r="Z27" s="81">
        <v>3</v>
      </c>
      <c r="AA27" s="76">
        <v>4</v>
      </c>
      <c r="AB27" s="76">
        <v>5</v>
      </c>
      <c r="AC27" s="76">
        <v>6</v>
      </c>
      <c r="AD27" s="76">
        <v>7</v>
      </c>
      <c r="AE27" s="76">
        <v>8</v>
      </c>
      <c r="AF27" s="82">
        <v>9</v>
      </c>
      <c r="AG27" s="76">
        <v>10</v>
      </c>
      <c r="AH27" s="76">
        <v>11</v>
      </c>
      <c r="AI27" s="81">
        <v>12</v>
      </c>
      <c r="AJ27" s="76">
        <v>13</v>
      </c>
      <c r="AK27" s="76">
        <v>14</v>
      </c>
      <c r="AL27" s="76">
        <v>15</v>
      </c>
      <c r="AM27" s="76">
        <v>16</v>
      </c>
      <c r="AN27" s="82">
        <v>17</v>
      </c>
      <c r="AO27" s="80" t="s">
        <v>5</v>
      </c>
      <c r="AP27" s="80" t="s">
        <v>5</v>
      </c>
      <c r="AQ27" s="109" t="s">
        <v>156</v>
      </c>
      <c r="AR27" s="76" t="s">
        <v>77</v>
      </c>
      <c r="AS27" s="76" t="s">
        <v>116</v>
      </c>
      <c r="AT27" s="76" t="s">
        <v>116</v>
      </c>
      <c r="AU27" s="76" t="s">
        <v>116</v>
      </c>
      <c r="AV27" s="76" t="s">
        <v>116</v>
      </c>
      <c r="AW27" s="76" t="s">
        <v>116</v>
      </c>
      <c r="AX27" s="76" t="s">
        <v>116</v>
      </c>
      <c r="AY27" s="76" t="s">
        <v>116</v>
      </c>
      <c r="AZ27" s="76" t="s">
        <v>116</v>
      </c>
      <c r="BA27" s="76" t="s">
        <v>116</v>
      </c>
      <c r="BB27" s="76" t="s">
        <v>116</v>
      </c>
      <c r="BC27" s="58"/>
      <c r="BD27" s="58"/>
      <c r="BE27" s="58"/>
      <c r="BF27" s="58"/>
      <c r="BG27" s="58"/>
      <c r="BH27" s="58"/>
      <c r="BI27" s="77"/>
      <c r="BJ27" s="77"/>
      <c r="BK27" s="77"/>
      <c r="BL27" s="77"/>
      <c r="BM27" s="77"/>
      <c r="BN27" s="77"/>
      <c r="BO27" s="77"/>
      <c r="BP27" s="77"/>
      <c r="BQ27" s="77"/>
      <c r="BR27" s="77"/>
      <c r="BS27" s="77"/>
      <c r="BT27" s="77"/>
      <c r="BU27" s="77"/>
      <c r="BV27" s="77"/>
      <c r="BW27" s="77"/>
      <c r="BX27" s="77"/>
      <c r="BY27" s="77"/>
      <c r="BZ27" s="77"/>
      <c r="CA27" s="77"/>
      <c r="CB27" s="77"/>
      <c r="CC27" s="77"/>
      <c r="CD27" s="77"/>
      <c r="CE27" s="77"/>
    </row>
    <row r="28" spans="1:256" s="84" customFormat="1" ht="19.5" thickBot="1">
      <c r="A28" s="80" t="s">
        <v>6</v>
      </c>
      <c r="B28" s="76" t="s">
        <v>92</v>
      </c>
      <c r="C28" s="76">
        <v>1</v>
      </c>
      <c r="D28" s="76">
        <v>2</v>
      </c>
      <c r="E28" s="81">
        <v>3</v>
      </c>
      <c r="F28" s="76">
        <v>4</v>
      </c>
      <c r="G28" s="76">
        <v>5</v>
      </c>
      <c r="H28" s="76">
        <v>6</v>
      </c>
      <c r="I28" s="76">
        <v>7</v>
      </c>
      <c r="J28" s="76">
        <v>8</v>
      </c>
      <c r="K28" s="82">
        <v>9</v>
      </c>
      <c r="L28" s="76">
        <v>10</v>
      </c>
      <c r="M28" s="76">
        <v>11</v>
      </c>
      <c r="N28" s="81">
        <v>12</v>
      </c>
      <c r="O28" s="76">
        <v>13</v>
      </c>
      <c r="P28" s="76">
        <v>14</v>
      </c>
      <c r="Q28" s="76">
        <v>15</v>
      </c>
      <c r="R28" s="76">
        <v>16</v>
      </c>
      <c r="S28" s="82">
        <v>17</v>
      </c>
      <c r="T28" s="80" t="s">
        <v>5</v>
      </c>
      <c r="U28" s="80" t="s">
        <v>5</v>
      </c>
      <c r="V28" s="115" t="s">
        <v>116</v>
      </c>
      <c r="W28" s="115" t="s">
        <v>116</v>
      </c>
      <c r="X28" s="76">
        <v>1</v>
      </c>
      <c r="Y28" s="76">
        <v>2</v>
      </c>
      <c r="Z28" s="81">
        <v>3</v>
      </c>
      <c r="AA28" s="76">
        <v>4</v>
      </c>
      <c r="AB28" s="76">
        <v>5</v>
      </c>
      <c r="AC28" s="76">
        <v>6</v>
      </c>
      <c r="AD28" s="76">
        <v>7</v>
      </c>
      <c r="AE28" s="76">
        <v>8</v>
      </c>
      <c r="AF28" s="82">
        <v>9</v>
      </c>
      <c r="AG28" s="76">
        <v>10</v>
      </c>
      <c r="AH28" s="76">
        <v>11</v>
      </c>
      <c r="AI28" s="81">
        <v>12</v>
      </c>
      <c r="AJ28" s="76">
        <v>13</v>
      </c>
      <c r="AK28" s="76">
        <v>14</v>
      </c>
      <c r="AL28" s="76">
        <v>15</v>
      </c>
      <c r="AM28" s="76">
        <v>16</v>
      </c>
      <c r="AN28" s="82">
        <v>17</v>
      </c>
      <c r="AO28" s="80" t="s">
        <v>5</v>
      </c>
      <c r="AP28" s="80" t="s">
        <v>5</v>
      </c>
      <c r="AQ28" s="109" t="s">
        <v>156</v>
      </c>
      <c r="AR28" s="76" t="s">
        <v>77</v>
      </c>
      <c r="AS28" s="76" t="s">
        <v>116</v>
      </c>
      <c r="AT28" s="76" t="s">
        <v>116</v>
      </c>
      <c r="AU28" s="76" t="s">
        <v>116</v>
      </c>
      <c r="AV28" s="76" t="s">
        <v>116</v>
      </c>
      <c r="AW28" s="76" t="s">
        <v>116</v>
      </c>
      <c r="AX28" s="76" t="s">
        <v>116</v>
      </c>
      <c r="AY28" s="76" t="s">
        <v>116</v>
      </c>
      <c r="AZ28" s="76" t="s">
        <v>116</v>
      </c>
      <c r="BA28" s="76" t="s">
        <v>116</v>
      </c>
      <c r="BB28" s="76" t="s">
        <v>116</v>
      </c>
      <c r="BC28" s="58"/>
      <c r="BD28" s="58"/>
      <c r="BE28" s="58"/>
      <c r="BF28" s="58"/>
      <c r="BG28" s="58"/>
      <c r="BH28" s="58"/>
      <c r="BI28" s="83"/>
      <c r="BJ28" s="83"/>
      <c r="BK28" s="83"/>
      <c r="BL28" s="83"/>
      <c r="BM28" s="83"/>
      <c r="BN28" s="83"/>
      <c r="BO28" s="83"/>
      <c r="BP28" s="83"/>
      <c r="BQ28" s="83"/>
      <c r="BR28" s="83"/>
      <c r="BS28" s="83"/>
      <c r="BT28" s="83"/>
      <c r="BU28" s="83"/>
      <c r="BV28" s="83"/>
      <c r="BW28" s="83"/>
      <c r="BX28" s="83"/>
      <c r="BY28" s="83"/>
      <c r="BZ28" s="83"/>
      <c r="CA28" s="83"/>
      <c r="CB28" s="83"/>
      <c r="CC28" s="83"/>
      <c r="CD28" s="83"/>
      <c r="CE28" s="83"/>
    </row>
    <row r="29" spans="1:256" ht="19.5" thickBot="1">
      <c r="A29" s="80" t="s">
        <v>7</v>
      </c>
      <c r="B29" s="76" t="s">
        <v>92</v>
      </c>
      <c r="C29" s="76">
        <v>1</v>
      </c>
      <c r="D29" s="76">
        <v>2</v>
      </c>
      <c r="E29" s="81">
        <v>3</v>
      </c>
      <c r="F29" s="76">
        <v>4</v>
      </c>
      <c r="G29" s="76">
        <v>5</v>
      </c>
      <c r="H29" s="76">
        <v>6</v>
      </c>
      <c r="I29" s="76">
        <v>7</v>
      </c>
      <c r="J29" s="76">
        <v>8</v>
      </c>
      <c r="K29" s="82">
        <v>9</v>
      </c>
      <c r="L29" s="76">
        <v>10</v>
      </c>
      <c r="M29" s="76">
        <v>11</v>
      </c>
      <c r="N29" s="81">
        <v>12</v>
      </c>
      <c r="O29" s="76">
        <v>13</v>
      </c>
      <c r="P29" s="76">
        <v>14</v>
      </c>
      <c r="Q29" s="76">
        <v>15</v>
      </c>
      <c r="R29" s="76">
        <v>16</v>
      </c>
      <c r="S29" s="82">
        <v>17</v>
      </c>
      <c r="T29" s="80" t="s">
        <v>5</v>
      </c>
      <c r="U29" s="80" t="s">
        <v>5</v>
      </c>
      <c r="V29" s="115" t="s">
        <v>116</v>
      </c>
      <c r="W29" s="115" t="s">
        <v>116</v>
      </c>
      <c r="X29" s="76">
        <v>1</v>
      </c>
      <c r="Y29" s="76">
        <v>2</v>
      </c>
      <c r="Z29" s="81">
        <v>3</v>
      </c>
      <c r="AA29" s="76">
        <v>4</v>
      </c>
      <c r="AB29" s="76">
        <v>5</v>
      </c>
      <c r="AC29" s="76">
        <v>6</v>
      </c>
      <c r="AD29" s="76">
        <v>7</v>
      </c>
      <c r="AE29" s="76">
        <v>8</v>
      </c>
      <c r="AF29" s="82">
        <v>9</v>
      </c>
      <c r="AG29" s="76">
        <v>10</v>
      </c>
      <c r="AH29" s="76">
        <v>11</v>
      </c>
      <c r="AI29" s="81">
        <v>12</v>
      </c>
      <c r="AJ29" s="76">
        <v>13</v>
      </c>
      <c r="AK29" s="76">
        <v>14</v>
      </c>
      <c r="AL29" s="76">
        <v>15</v>
      </c>
      <c r="AM29" s="76">
        <v>16</v>
      </c>
      <c r="AN29" s="82">
        <v>17</v>
      </c>
      <c r="AO29" s="80" t="s">
        <v>5</v>
      </c>
      <c r="AP29" s="80" t="s">
        <v>5</v>
      </c>
      <c r="AQ29" s="109" t="s">
        <v>156</v>
      </c>
      <c r="AR29" s="76" t="s">
        <v>77</v>
      </c>
      <c r="AS29" s="76" t="s">
        <v>116</v>
      </c>
      <c r="AT29" s="76" t="s">
        <v>116</v>
      </c>
      <c r="AU29" s="76" t="s">
        <v>116</v>
      </c>
      <c r="AV29" s="76" t="s">
        <v>116</v>
      </c>
      <c r="AW29" s="76" t="s">
        <v>116</v>
      </c>
      <c r="AX29" s="76" t="s">
        <v>116</v>
      </c>
      <c r="AY29" s="76" t="s">
        <v>116</v>
      </c>
      <c r="AZ29" s="76" t="s">
        <v>116</v>
      </c>
      <c r="BA29" s="76" t="s">
        <v>116</v>
      </c>
      <c r="BB29" s="76" t="s">
        <v>116</v>
      </c>
      <c r="BC29" s="58"/>
      <c r="BD29" s="58"/>
      <c r="BE29" s="58"/>
      <c r="BF29" s="58"/>
      <c r="BG29" s="58"/>
      <c r="BH29" s="58"/>
      <c r="BI29" s="49"/>
      <c r="BJ29" s="49"/>
      <c r="BK29" s="49"/>
      <c r="BL29" s="49"/>
      <c r="BM29" s="49"/>
      <c r="BN29" s="49"/>
      <c r="BO29" s="49"/>
      <c r="BP29" s="49"/>
      <c r="BQ29" s="49"/>
      <c r="BR29" s="49"/>
      <c r="BS29" s="49"/>
      <c r="BT29" s="49"/>
      <c r="BU29" s="49"/>
      <c r="BV29" s="49"/>
      <c r="BW29" s="49"/>
      <c r="BX29" s="49"/>
      <c r="BY29" s="49"/>
      <c r="BZ29" s="49"/>
      <c r="CA29" s="49"/>
      <c r="CB29" s="49"/>
      <c r="CC29" s="49"/>
      <c r="CD29" s="49"/>
      <c r="CE29" s="49"/>
    </row>
    <row r="30" spans="1:256" ht="19.5" thickBot="1">
      <c r="A30" s="80" t="s">
        <v>8</v>
      </c>
      <c r="B30" s="76" t="s">
        <v>92</v>
      </c>
      <c r="C30" s="76">
        <v>1</v>
      </c>
      <c r="D30" s="76">
        <v>2</v>
      </c>
      <c r="E30" s="81">
        <v>3</v>
      </c>
      <c r="F30" s="76">
        <v>4</v>
      </c>
      <c r="G30" s="76">
        <v>5</v>
      </c>
      <c r="H30" s="76">
        <v>6</v>
      </c>
      <c r="I30" s="76">
        <v>7</v>
      </c>
      <c r="J30" s="76">
        <v>8</v>
      </c>
      <c r="K30" s="82">
        <v>9</v>
      </c>
      <c r="L30" s="76">
        <v>10</v>
      </c>
      <c r="M30" s="76">
        <v>11</v>
      </c>
      <c r="N30" s="81">
        <v>12</v>
      </c>
      <c r="O30" s="76">
        <v>13</v>
      </c>
      <c r="P30" s="76">
        <v>14</v>
      </c>
      <c r="Q30" s="76">
        <v>15</v>
      </c>
      <c r="R30" s="76">
        <v>16</v>
      </c>
      <c r="S30" s="82">
        <v>17</v>
      </c>
      <c r="T30" s="80" t="s">
        <v>5</v>
      </c>
      <c r="U30" s="80" t="s">
        <v>5</v>
      </c>
      <c r="V30" s="115" t="s">
        <v>116</v>
      </c>
      <c r="W30" s="115" t="s">
        <v>116</v>
      </c>
      <c r="X30" s="76">
        <v>1</v>
      </c>
      <c r="Y30" s="76">
        <v>2</v>
      </c>
      <c r="Z30" s="81">
        <v>3</v>
      </c>
      <c r="AA30" s="76">
        <v>4</v>
      </c>
      <c r="AB30" s="76">
        <v>5</v>
      </c>
      <c r="AC30" s="76">
        <v>6</v>
      </c>
      <c r="AD30" s="76">
        <v>7</v>
      </c>
      <c r="AE30" s="76">
        <v>8</v>
      </c>
      <c r="AF30" s="82">
        <v>9</v>
      </c>
      <c r="AG30" s="76">
        <v>10</v>
      </c>
      <c r="AH30" s="76">
        <v>11</v>
      </c>
      <c r="AI30" s="81">
        <v>12</v>
      </c>
      <c r="AJ30" s="76">
        <v>13</v>
      </c>
      <c r="AK30" s="76">
        <v>14</v>
      </c>
      <c r="AL30" s="76">
        <v>15</v>
      </c>
      <c r="AM30" s="76">
        <v>16</v>
      </c>
      <c r="AN30" s="82">
        <v>17</v>
      </c>
      <c r="AO30" s="80" t="s">
        <v>5</v>
      </c>
      <c r="AP30" s="80" t="s">
        <v>5</v>
      </c>
      <c r="AQ30" s="109" t="s">
        <v>156</v>
      </c>
      <c r="AR30" s="76" t="s">
        <v>9</v>
      </c>
      <c r="AS30" s="76" t="s">
        <v>94</v>
      </c>
      <c r="AT30" s="76" t="s">
        <v>116</v>
      </c>
      <c r="AU30" s="76" t="s">
        <v>116</v>
      </c>
      <c r="AV30" s="76" t="s">
        <v>116</v>
      </c>
      <c r="AW30" s="76" t="s">
        <v>116</v>
      </c>
      <c r="AX30" s="76" t="s">
        <v>116</v>
      </c>
      <c r="AY30" s="76" t="s">
        <v>116</v>
      </c>
      <c r="AZ30" s="76" t="s">
        <v>116</v>
      </c>
      <c r="BA30" s="76" t="s">
        <v>116</v>
      </c>
      <c r="BB30" s="76" t="s">
        <v>116</v>
      </c>
      <c r="BC30" s="58"/>
      <c r="BD30" s="58"/>
      <c r="BE30" s="58"/>
      <c r="BF30" s="58"/>
      <c r="BG30" s="58"/>
      <c r="BH30" s="58"/>
    </row>
    <row r="31" spans="1:256" ht="18.75">
      <c r="A31" s="59"/>
      <c r="B31" s="59"/>
      <c r="C31" s="59"/>
      <c r="D31" s="59"/>
      <c r="E31" s="59"/>
      <c r="F31" s="59"/>
      <c r="G31" s="59"/>
      <c r="H31" s="59"/>
      <c r="I31" s="59"/>
      <c r="J31" s="59"/>
      <c r="K31" s="59"/>
      <c r="L31" s="59"/>
      <c r="M31" s="59"/>
      <c r="N31" s="59"/>
      <c r="O31" s="59"/>
      <c r="P31" s="59"/>
      <c r="Q31" s="59"/>
      <c r="R31" s="60"/>
      <c r="S31" s="60"/>
      <c r="T31" s="60"/>
      <c r="U31" s="60"/>
      <c r="V31" s="60"/>
      <c r="W31" s="60"/>
      <c r="X31" s="60"/>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189" t="s">
        <v>93</v>
      </c>
      <c r="AW31" s="190"/>
      <c r="AX31" s="190"/>
      <c r="AY31" s="190"/>
      <c r="AZ31" s="190"/>
      <c r="BA31" s="190"/>
      <c r="BB31" s="191"/>
      <c r="BC31" s="100">
        <f>SUM(BC27:BC30)</f>
        <v>0</v>
      </c>
      <c r="BD31" s="101">
        <f>SUM(BD27:BD30)</f>
        <v>0</v>
      </c>
      <c r="BE31" s="101">
        <f>SUM(BE27:BE30)</f>
        <v>0</v>
      </c>
      <c r="BF31" s="101">
        <f>SUM(BF27:BF30)</f>
        <v>0</v>
      </c>
      <c r="BG31" s="101">
        <f>SUM(BG27:BG30)</f>
        <v>0</v>
      </c>
      <c r="BH31" s="101">
        <f>SUM(BC31:BG31)</f>
        <v>0</v>
      </c>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row>
    <row r="32" spans="1:256" s="70" customFormat="1" ht="15.75">
      <c r="B32" s="71"/>
      <c r="C32" s="71"/>
      <c r="D32" s="71"/>
      <c r="E32" s="71"/>
      <c r="F32" s="71"/>
      <c r="G32" s="71"/>
      <c r="H32" s="71"/>
      <c r="J32" s="71"/>
      <c r="O32" s="72"/>
      <c r="AA32" s="69"/>
      <c r="AB32" s="69"/>
      <c r="AC32" s="69"/>
      <c r="AD32" s="69"/>
      <c r="AE32" s="69"/>
      <c r="AF32" s="69"/>
      <c r="AG32" s="67"/>
      <c r="AH32" s="69"/>
      <c r="AI32" s="67"/>
      <c r="AJ32" s="67"/>
      <c r="AK32" s="67"/>
      <c r="AL32" s="67"/>
      <c r="AX32" s="71"/>
      <c r="AY32" s="71"/>
      <c r="BA32" s="72"/>
      <c r="BB32" s="72"/>
    </row>
    <row r="33" spans="1:89" s="85" customFormat="1" ht="25.5">
      <c r="A33" s="192" t="s">
        <v>85</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23"/>
    </row>
    <row r="34" spans="1:89" s="85" customFormat="1" ht="18.75" thickBot="1">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row>
    <row r="35" spans="1:89" s="85" customFormat="1" ht="18.75" thickBot="1">
      <c r="A35" s="87" t="s">
        <v>74</v>
      </c>
      <c r="B35" s="88" t="s">
        <v>10</v>
      </c>
      <c r="C35" s="85" t="s">
        <v>46</v>
      </c>
      <c r="H35" s="89"/>
      <c r="J35" s="102">
        <v>9</v>
      </c>
      <c r="K35" s="88" t="s">
        <v>10</v>
      </c>
      <c r="L35" s="85" t="s">
        <v>55</v>
      </c>
      <c r="O35" s="88"/>
      <c r="R35" s="90" t="s">
        <v>5</v>
      </c>
      <c r="S35" s="88" t="s">
        <v>10</v>
      </c>
      <c r="T35" s="85" t="s">
        <v>57</v>
      </c>
      <c r="V35" s="88"/>
      <c r="AE35" s="91" t="s">
        <v>9</v>
      </c>
      <c r="AF35" s="88" t="s">
        <v>10</v>
      </c>
      <c r="AG35" s="85" t="s">
        <v>61</v>
      </c>
      <c r="AP35" s="87" t="s">
        <v>11</v>
      </c>
      <c r="AQ35" s="88" t="s">
        <v>10</v>
      </c>
      <c r="AR35" s="85" t="s">
        <v>65</v>
      </c>
      <c r="AU35" s="88"/>
    </row>
    <row r="36" spans="1:89" s="85" customFormat="1" ht="18">
      <c r="A36" s="92"/>
      <c r="B36" s="86"/>
      <c r="C36" s="85" t="s">
        <v>47</v>
      </c>
      <c r="H36" s="89"/>
      <c r="J36" s="86"/>
      <c r="K36" s="86"/>
      <c r="L36" s="85" t="s">
        <v>56</v>
      </c>
      <c r="O36" s="88"/>
      <c r="T36" s="85" t="s">
        <v>58</v>
      </c>
      <c r="V36" s="88"/>
      <c r="AE36" s="94"/>
      <c r="AF36" s="92"/>
      <c r="AG36" s="85" t="s">
        <v>62</v>
      </c>
      <c r="AN36" s="95"/>
      <c r="AR36" s="85" t="s">
        <v>64</v>
      </c>
      <c r="AU36" s="88"/>
      <c r="AW36" s="88"/>
    </row>
    <row r="37" spans="1:89" s="85" customFormat="1" ht="18">
      <c r="A37" s="92"/>
      <c r="B37" s="86"/>
      <c r="C37" s="85" t="s">
        <v>45</v>
      </c>
      <c r="H37" s="89"/>
      <c r="J37" s="86"/>
      <c r="K37" s="86"/>
      <c r="L37" s="85" t="s">
        <v>66</v>
      </c>
      <c r="O37" s="88"/>
      <c r="T37" s="85" t="s">
        <v>59</v>
      </c>
      <c r="W37" s="88"/>
      <c r="AE37" s="94"/>
      <c r="AF37" s="92"/>
      <c r="AG37" s="85" t="s">
        <v>63</v>
      </c>
      <c r="AN37" s="95"/>
      <c r="AR37" s="85" t="s">
        <v>131</v>
      </c>
      <c r="AW37" s="88"/>
    </row>
    <row r="38" spans="1:89" ht="21" thickBot="1">
      <c r="A38" s="49"/>
      <c r="B38" s="49"/>
      <c r="C38" s="49"/>
      <c r="D38" s="62"/>
      <c r="E38" s="62"/>
      <c r="F38" s="62"/>
      <c r="G38" s="62"/>
      <c r="H38" s="62"/>
      <c r="I38" s="62"/>
      <c r="J38" s="62"/>
      <c r="K38" s="62"/>
      <c r="L38" s="62"/>
      <c r="M38" s="62"/>
      <c r="N38" s="62"/>
      <c r="O38" s="62"/>
      <c r="P38" s="62"/>
      <c r="Q38" s="62"/>
      <c r="R38" s="62"/>
      <c r="S38" s="62"/>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63"/>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row>
    <row r="39" spans="1:89" s="85" customFormat="1" ht="19.5" thickBot="1">
      <c r="A39" s="87">
        <v>5</v>
      </c>
      <c r="B39" s="88" t="s">
        <v>10</v>
      </c>
      <c r="C39" s="85" t="s">
        <v>48</v>
      </c>
      <c r="H39" s="89"/>
      <c r="J39" s="109" t="s">
        <v>156</v>
      </c>
      <c r="K39" s="88" t="s">
        <v>10</v>
      </c>
      <c r="L39" s="85" t="s">
        <v>53</v>
      </c>
      <c r="O39" s="88"/>
      <c r="R39" s="90" t="s">
        <v>77</v>
      </c>
      <c r="S39" s="88" t="s">
        <v>10</v>
      </c>
      <c r="T39" s="85" t="s">
        <v>75</v>
      </c>
      <c r="V39" s="88"/>
      <c r="AE39" s="90" t="s">
        <v>15</v>
      </c>
      <c r="AF39" s="88" t="s">
        <v>10</v>
      </c>
      <c r="AG39" s="85" t="s">
        <v>86</v>
      </c>
      <c r="AI39" s="88"/>
      <c r="AP39" s="87" t="s">
        <v>12</v>
      </c>
      <c r="AQ39" s="88" t="s">
        <v>10</v>
      </c>
      <c r="AR39" s="85" t="s">
        <v>67</v>
      </c>
      <c r="AU39" s="88"/>
    </row>
    <row r="40" spans="1:89" s="85" customFormat="1" ht="18">
      <c r="A40" s="96"/>
      <c r="B40" s="88"/>
      <c r="C40" s="85" t="s">
        <v>49</v>
      </c>
      <c r="H40" s="89"/>
      <c r="J40" s="96"/>
      <c r="K40" s="96"/>
      <c r="L40" s="85" t="s">
        <v>54</v>
      </c>
      <c r="O40" s="88"/>
      <c r="T40" s="85" t="s">
        <v>76</v>
      </c>
      <c r="V40" s="88"/>
      <c r="Z40" s="88"/>
      <c r="AB40" s="88"/>
      <c r="AD40" s="88"/>
      <c r="AE40" s="97"/>
      <c r="AG40" s="85" t="s">
        <v>87</v>
      </c>
      <c r="AI40" s="88"/>
      <c r="AR40" s="85" t="s">
        <v>67</v>
      </c>
      <c r="AU40" s="88"/>
    </row>
    <row r="41" spans="1:89" s="85" customFormat="1" ht="18">
      <c r="A41" s="96"/>
      <c r="B41" s="88"/>
      <c r="C41" s="85" t="s">
        <v>71</v>
      </c>
      <c r="H41" s="89"/>
      <c r="J41" s="96"/>
      <c r="K41" s="96"/>
      <c r="L41" s="93" t="s">
        <v>72</v>
      </c>
      <c r="T41" s="85" t="s">
        <v>81</v>
      </c>
      <c r="V41" s="88"/>
      <c r="Z41" s="88"/>
      <c r="AB41" s="88"/>
      <c r="AD41" s="88"/>
      <c r="AE41" s="97"/>
      <c r="AG41" s="85" t="s">
        <v>88</v>
      </c>
      <c r="AR41" s="85" t="s">
        <v>67</v>
      </c>
      <c r="AX41" s="97"/>
    </row>
    <row r="42" spans="1:89" ht="21" thickBot="1">
      <c r="A42" s="49"/>
      <c r="B42" s="49"/>
      <c r="C42" s="49"/>
      <c r="D42" s="62"/>
      <c r="E42" s="62"/>
      <c r="F42" s="62"/>
      <c r="G42" s="62"/>
      <c r="H42" s="62"/>
      <c r="I42" s="62"/>
      <c r="J42" s="62"/>
      <c r="K42" s="62"/>
      <c r="L42" s="62"/>
      <c r="M42" s="62"/>
      <c r="N42" s="62"/>
      <c r="O42" s="62"/>
      <c r="P42" s="62"/>
      <c r="Q42" s="62"/>
      <c r="R42" s="62"/>
      <c r="S42" s="62"/>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63"/>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row>
    <row r="43" spans="1:89" s="85" customFormat="1" ht="18.75" thickBot="1">
      <c r="A43" s="90" t="s">
        <v>116</v>
      </c>
      <c r="B43" s="88" t="s">
        <v>10</v>
      </c>
      <c r="C43" s="85" t="s">
        <v>50</v>
      </c>
      <c r="H43" s="89"/>
      <c r="J43" s="87" t="s">
        <v>92</v>
      </c>
      <c r="K43" s="88" t="s">
        <v>10</v>
      </c>
      <c r="L43" s="85" t="s">
        <v>89</v>
      </c>
      <c r="O43" s="88"/>
      <c r="R43" s="90" t="s">
        <v>78</v>
      </c>
      <c r="S43" s="88" t="s">
        <v>10</v>
      </c>
      <c r="T43" s="85" t="s">
        <v>79</v>
      </c>
      <c r="AE43" s="91" t="s">
        <v>94</v>
      </c>
      <c r="AF43" s="88" t="s">
        <v>10</v>
      </c>
      <c r="AG43" s="85" t="s">
        <v>82</v>
      </c>
      <c r="AP43" s="87" t="s">
        <v>13</v>
      </c>
      <c r="AQ43" s="88" t="s">
        <v>10</v>
      </c>
      <c r="AR43" s="85" t="s">
        <v>70</v>
      </c>
      <c r="AU43" s="88"/>
    </row>
    <row r="44" spans="1:89" ht="18">
      <c r="A44" s="54"/>
      <c r="B44" s="54"/>
      <c r="C44" s="85" t="s">
        <v>51</v>
      </c>
      <c r="D44" s="85"/>
      <c r="E44" s="85"/>
      <c r="F44" s="85"/>
      <c r="G44" s="85"/>
      <c r="H44" s="89"/>
      <c r="I44" s="85"/>
      <c r="J44" s="54"/>
      <c r="K44" s="54"/>
      <c r="L44" s="85" t="s">
        <v>90</v>
      </c>
      <c r="M44" s="85"/>
      <c r="N44" s="85"/>
      <c r="O44" s="88"/>
      <c r="P44" s="85"/>
      <c r="Q44" s="54"/>
      <c r="R44" s="54"/>
      <c r="S44" s="54"/>
      <c r="T44" s="85" t="s">
        <v>80</v>
      </c>
      <c r="U44" s="85"/>
      <c r="V44" s="85"/>
      <c r="W44" s="85"/>
      <c r="X44" s="85"/>
      <c r="Y44" s="54"/>
      <c r="Z44" s="54"/>
      <c r="AA44" s="54"/>
      <c r="AB44" s="54"/>
      <c r="AC44" s="54"/>
      <c r="AD44" s="54"/>
      <c r="AE44" s="54"/>
      <c r="AF44" s="54"/>
      <c r="AG44" s="85" t="s">
        <v>83</v>
      </c>
      <c r="AH44" s="85"/>
      <c r="AI44" s="85"/>
      <c r="AJ44" s="85"/>
      <c r="AK44" s="85"/>
      <c r="AL44" s="85"/>
      <c r="AM44" s="85"/>
      <c r="AN44" s="85"/>
      <c r="AO44" s="54"/>
      <c r="AP44" s="54"/>
      <c r="AQ44" s="54"/>
      <c r="AR44" s="85" t="s">
        <v>68</v>
      </c>
      <c r="AS44" s="85"/>
      <c r="AT44" s="85"/>
      <c r="AU44" s="88"/>
      <c r="AV44" s="85"/>
      <c r="AW44" s="85"/>
      <c r="AX44" s="85"/>
      <c r="AY44" s="85"/>
      <c r="AZ44" s="85"/>
      <c r="BA44" s="85"/>
      <c r="BB44" s="85"/>
      <c r="BC44" s="85"/>
      <c r="BD44" s="54"/>
      <c r="BE44" s="54"/>
      <c r="BF44" s="54"/>
      <c r="BG44" s="54"/>
      <c r="BH44" s="54"/>
      <c r="BI44" s="55"/>
      <c r="BJ44" s="49"/>
      <c r="BK44" s="49"/>
      <c r="BL44" s="49"/>
      <c r="BM44" s="49"/>
      <c r="BN44" s="49"/>
      <c r="BO44" s="49"/>
    </row>
    <row r="45" spans="1:89" ht="18">
      <c r="C45" s="85" t="s">
        <v>52</v>
      </c>
      <c r="D45" s="85"/>
      <c r="E45" s="85"/>
      <c r="F45" s="85"/>
      <c r="G45" s="85"/>
      <c r="H45" s="89"/>
      <c r="I45" s="85"/>
      <c r="L45" s="85" t="s">
        <v>91</v>
      </c>
      <c r="M45" s="85"/>
      <c r="N45" s="85"/>
      <c r="O45" s="88"/>
      <c r="P45" s="85"/>
      <c r="Q45" s="54"/>
      <c r="R45" s="54"/>
      <c r="T45" s="85" t="s">
        <v>60</v>
      </c>
      <c r="U45" s="85"/>
      <c r="V45" s="85"/>
      <c r="W45" s="85"/>
      <c r="X45" s="85"/>
      <c r="AG45" s="85" t="s">
        <v>84</v>
      </c>
      <c r="AH45" s="85"/>
      <c r="AI45" s="85"/>
      <c r="AJ45" s="85"/>
      <c r="AK45" s="85"/>
      <c r="AL45" s="85"/>
      <c r="AM45" s="85"/>
      <c r="AN45" s="85"/>
      <c r="AR45" s="85" t="s">
        <v>69</v>
      </c>
      <c r="AS45" s="85"/>
      <c r="AT45" s="85"/>
      <c r="AU45" s="88"/>
      <c r="AV45" s="85"/>
      <c r="AW45" s="85"/>
      <c r="AX45" s="85"/>
      <c r="AY45" s="85"/>
      <c r="AZ45" s="85"/>
      <c r="BA45" s="85"/>
      <c r="BB45" s="85"/>
      <c r="BC45" s="85"/>
      <c r="BE45" s="75"/>
    </row>
    <row r="46" spans="1:89" ht="20.25">
      <c r="A46" s="49"/>
      <c r="B46" s="49"/>
      <c r="C46" s="49"/>
      <c r="D46" s="62"/>
      <c r="E46" s="62"/>
      <c r="F46" s="62"/>
      <c r="G46" s="62"/>
      <c r="H46" s="62"/>
      <c r="I46" s="62"/>
      <c r="J46" s="62"/>
      <c r="K46" s="62"/>
      <c r="L46" s="62"/>
      <c r="M46" s="62"/>
      <c r="N46" s="62"/>
      <c r="O46" s="62"/>
      <c r="P46" s="62"/>
      <c r="Q46" s="62"/>
      <c r="R46" s="62"/>
      <c r="S46" s="62"/>
      <c r="T46" s="62"/>
      <c r="U46" s="62"/>
      <c r="V46" s="62"/>
      <c r="W46" s="62"/>
      <c r="X46" s="62"/>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63"/>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row>
    <row r="47" spans="1:89">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63"/>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row>
    <row r="48" spans="1:89">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63"/>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row>
    <row r="49" spans="1:89">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63"/>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row>
    <row r="50" spans="1:89">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63"/>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row>
    <row r="51" spans="1:89">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63"/>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row>
    <row r="52" spans="1:89">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63"/>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row>
    <row r="53" spans="1:89">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63"/>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row>
    <row r="54" spans="1:89">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row>
    <row r="55" spans="1:89">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row>
    <row r="56" spans="1:89">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row>
    <row r="57" spans="1:89">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row>
    <row r="58" spans="1:89">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row>
    <row r="59" spans="1:89">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row>
    <row r="60" spans="1:89">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row>
    <row r="61" spans="1:89">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row>
    <row r="62" spans="1:89">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row>
    <row r="63" spans="1:89">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row>
    <row r="64" spans="1:89">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row>
    <row r="65" spans="1:61">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row>
    <row r="66" spans="1:61">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row>
    <row r="67" spans="1:6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row>
    <row r="68" spans="1:61">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row>
    <row r="69" spans="1:61">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row>
    <row r="70" spans="1:6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row>
    <row r="71" spans="1:6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row>
    <row r="72" spans="1:61">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row>
    <row r="73" spans="1:61">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row>
    <row r="74" spans="1:61">
      <c r="BI74" s="49"/>
    </row>
    <row r="75" spans="1:61">
      <c r="BI75" s="49"/>
    </row>
    <row r="76" spans="1:61">
      <c r="BI76" s="49"/>
    </row>
    <row r="77" spans="1:61">
      <c r="BI77" s="49"/>
    </row>
    <row r="78" spans="1:61">
      <c r="BI78" s="49"/>
    </row>
    <row r="79" spans="1:61">
      <c r="BI79" s="49"/>
    </row>
    <row r="80" spans="1:61">
      <c r="BI80" s="49"/>
    </row>
    <row r="81" spans="61:61">
      <c r="BI81" s="49"/>
    </row>
    <row r="82" spans="61:61">
      <c r="BI82" s="49"/>
    </row>
    <row r="83" spans="61:61">
      <c r="BI83" s="49"/>
    </row>
    <row r="84" spans="61:61">
      <c r="BI84" s="49"/>
    </row>
    <row r="85" spans="61:61">
      <c r="BI85" s="49"/>
    </row>
  </sheetData>
  <mergeCells count="27">
    <mergeCell ref="B2:BH2"/>
    <mergeCell ref="B3:BH3"/>
    <mergeCell ref="B4:BH4"/>
    <mergeCell ref="A14:BH14"/>
    <mergeCell ref="A22:BB22"/>
    <mergeCell ref="BC22:BH22"/>
    <mergeCell ref="BE23:BE26"/>
    <mergeCell ref="BF23:BF26"/>
    <mergeCell ref="BG23:BG26"/>
    <mergeCell ref="BH23:BH26"/>
    <mergeCell ref="AC23:AF23"/>
    <mergeCell ref="AG23:AJ23"/>
    <mergeCell ref="AK23:AO23"/>
    <mergeCell ref="AP23:AS23"/>
    <mergeCell ref="AT23:AX23"/>
    <mergeCell ref="AY23:BB23"/>
    <mergeCell ref="A24:A26"/>
    <mergeCell ref="AV31:BB31"/>
    <mergeCell ref="A33:BA33"/>
    <mergeCell ref="BC23:BC26"/>
    <mergeCell ref="BD23:BD26"/>
    <mergeCell ref="C23:F23"/>
    <mergeCell ref="G23:J23"/>
    <mergeCell ref="K23:O23"/>
    <mergeCell ref="P23:S23"/>
    <mergeCell ref="T23:X23"/>
    <mergeCell ref="Y23:AB23"/>
  </mergeCells>
  <pageMargins left="0" right="0" top="0.74803149606299213" bottom="0.74803149606299213" header="0.31496062992125984" footer="0.31496062992125984"/>
  <pageSetup paperSize="9" scale="45" orientation="landscape" horizontalDpi="300" verticalDpi="0" r:id="rId1"/>
</worksheet>
</file>

<file path=xl/worksheets/sheet2.xml><?xml version="1.0" encoding="utf-8"?>
<worksheet xmlns="http://schemas.openxmlformats.org/spreadsheetml/2006/main" xmlns:r="http://schemas.openxmlformats.org/officeDocument/2006/relationships">
  <dimension ref="A1:AS111"/>
  <sheetViews>
    <sheetView showZeros="0" view="pageBreakPreview" topLeftCell="A2" zoomScale="90" zoomScaleNormal="66" zoomScaleSheetLayoutView="90" zoomScalePageLayoutView="70" workbookViewId="0">
      <selection activeCell="A103" sqref="A103:N103"/>
    </sheetView>
  </sheetViews>
  <sheetFormatPr defaultColWidth="9.140625" defaultRowHeight="12.75"/>
  <cols>
    <col min="1" max="1" width="10.42578125" style="1" customWidth="1"/>
    <col min="2" max="2" width="67" style="1" customWidth="1"/>
    <col min="3" max="3" width="22.7109375" style="1" customWidth="1"/>
    <col min="4" max="4" width="14.85546875" style="1" customWidth="1"/>
    <col min="5" max="5" width="14.7109375" style="1" customWidth="1"/>
    <col min="6" max="13" width="8.7109375" style="1" customWidth="1"/>
    <col min="14" max="14" width="7.140625" style="1" customWidth="1"/>
    <col min="15" max="16384" width="9.140625" style="1"/>
  </cols>
  <sheetData>
    <row r="1" spans="1:45" ht="15">
      <c r="A1" s="209" t="s">
        <v>115</v>
      </c>
      <c r="B1" s="209"/>
      <c r="C1" s="209"/>
      <c r="D1" s="209"/>
      <c r="E1" s="209"/>
      <c r="F1" s="209"/>
      <c r="G1" s="209"/>
      <c r="H1" s="209"/>
      <c r="I1" s="209"/>
      <c r="J1" s="209"/>
      <c r="K1" s="209"/>
      <c r="L1" s="209"/>
      <c r="M1" s="209"/>
      <c r="N1" s="209"/>
    </row>
    <row r="2" spans="1:45" ht="15">
      <c r="A2" s="209" t="s">
        <v>167</v>
      </c>
      <c r="B2" s="209"/>
      <c r="C2" s="209"/>
      <c r="D2" s="209"/>
      <c r="E2" s="209"/>
      <c r="F2" s="209"/>
      <c r="G2" s="209"/>
      <c r="H2" s="209"/>
      <c r="I2" s="209"/>
      <c r="J2" s="209"/>
      <c r="K2" s="209"/>
      <c r="L2" s="209"/>
      <c r="M2" s="209"/>
      <c r="N2" s="209"/>
    </row>
    <row r="3" spans="1:45" ht="15">
      <c r="A3" s="137"/>
      <c r="B3" s="137"/>
      <c r="C3" s="137"/>
      <c r="D3" s="137"/>
      <c r="E3" s="137"/>
      <c r="F3" s="137"/>
      <c r="G3" s="137"/>
      <c r="H3" s="137"/>
      <c r="I3" s="137"/>
      <c r="J3" s="137"/>
      <c r="K3" s="137"/>
      <c r="L3" s="137"/>
      <c r="M3" s="137"/>
      <c r="N3" s="137"/>
    </row>
    <row r="4" spans="1:45" ht="15.75">
      <c r="A4" s="137"/>
      <c r="B4" s="139" t="s">
        <v>40</v>
      </c>
      <c r="C4" s="137"/>
      <c r="D4" s="137"/>
      <c r="E4" s="137"/>
      <c r="F4" s="137"/>
      <c r="G4" s="137"/>
      <c r="H4" s="137"/>
      <c r="I4" s="137"/>
      <c r="J4" s="137"/>
      <c r="K4" s="137"/>
      <c r="L4" s="137"/>
      <c r="M4" s="137"/>
      <c r="N4" s="137"/>
    </row>
    <row r="5" spans="1:45" ht="15">
      <c r="A5" s="137"/>
      <c r="B5" s="138" t="s">
        <v>41</v>
      </c>
      <c r="C5" s="137"/>
      <c r="D5" s="137"/>
      <c r="E5" s="137"/>
      <c r="F5" s="137"/>
      <c r="G5" s="137"/>
      <c r="H5" s="137"/>
      <c r="I5" s="137"/>
      <c r="J5" s="137"/>
      <c r="K5" s="137"/>
      <c r="L5" s="137"/>
      <c r="M5" s="137"/>
      <c r="N5" s="137"/>
    </row>
    <row r="6" spans="1:45" ht="15">
      <c r="A6" s="137"/>
      <c r="B6" s="138" t="s">
        <v>18</v>
      </c>
      <c r="C6" s="137"/>
      <c r="D6" s="137"/>
      <c r="E6" s="137"/>
      <c r="F6" s="137"/>
      <c r="G6" s="137"/>
      <c r="H6" s="137"/>
      <c r="I6" s="137"/>
      <c r="J6" s="137"/>
      <c r="K6" s="137"/>
      <c r="L6" s="137"/>
      <c r="M6" s="137"/>
      <c r="N6" s="137"/>
    </row>
    <row r="7" spans="1:45" ht="15">
      <c r="A7" s="137"/>
      <c r="B7" s="138" t="s">
        <v>311</v>
      </c>
      <c r="C7" s="137"/>
      <c r="D7" s="137"/>
      <c r="E7" s="137"/>
      <c r="F7" s="137"/>
      <c r="G7" s="137"/>
      <c r="H7" s="137"/>
      <c r="I7" s="137"/>
      <c r="J7" s="137"/>
      <c r="K7" s="137"/>
      <c r="L7" s="137"/>
      <c r="M7" s="137"/>
      <c r="N7" s="137"/>
    </row>
    <row r="8" spans="1:45" ht="15">
      <c r="A8" s="160"/>
      <c r="B8" s="138" t="s">
        <v>312</v>
      </c>
      <c r="C8" s="160"/>
      <c r="D8" s="160"/>
      <c r="E8" s="160"/>
      <c r="F8" s="160"/>
      <c r="G8" s="160"/>
      <c r="H8" s="160"/>
      <c r="I8" s="160"/>
      <c r="J8" s="160"/>
      <c r="K8" s="160"/>
      <c r="L8" s="160"/>
      <c r="M8" s="160"/>
      <c r="N8" s="160"/>
    </row>
    <row r="9" spans="1:45" ht="18">
      <c r="A9" s="210" t="s">
        <v>114</v>
      </c>
      <c r="B9" s="210"/>
      <c r="C9" s="210"/>
      <c r="D9" s="210"/>
      <c r="E9" s="210"/>
      <c r="F9" s="210"/>
      <c r="G9" s="210"/>
      <c r="H9" s="210"/>
      <c r="I9" s="210"/>
      <c r="J9" s="210"/>
      <c r="K9" s="210"/>
      <c r="L9" s="210"/>
      <c r="M9" s="210"/>
      <c r="N9" s="210"/>
    </row>
    <row r="10" spans="1:45" s="64" customFormat="1" ht="18.600000000000001" customHeight="1">
      <c r="A10" s="107"/>
      <c r="B10" s="107"/>
      <c r="C10" s="46"/>
      <c r="D10" s="107"/>
      <c r="E10" s="107"/>
      <c r="F10" s="98"/>
      <c r="G10" s="98"/>
      <c r="H10" s="98"/>
      <c r="I10" s="98"/>
      <c r="J10" s="98"/>
      <c r="K10" s="98"/>
      <c r="L10" s="98"/>
      <c r="M10" s="99"/>
      <c r="N10" s="99"/>
      <c r="O10" s="46"/>
      <c r="P10" s="46"/>
      <c r="Q10" s="56"/>
      <c r="R10" s="56"/>
      <c r="S10" s="56"/>
      <c r="T10" s="67"/>
      <c r="U10" s="67"/>
      <c r="V10" s="67"/>
      <c r="W10" s="67"/>
      <c r="X10" s="67"/>
      <c r="Y10" s="67"/>
      <c r="Z10" s="67"/>
      <c r="AA10" s="67"/>
      <c r="AB10" s="67"/>
      <c r="AC10" s="67"/>
      <c r="AD10" s="67"/>
      <c r="AE10" s="67"/>
      <c r="AF10" s="67"/>
      <c r="AP10" s="65"/>
      <c r="AQ10" s="65"/>
      <c r="AS10" s="66"/>
    </row>
    <row r="11" spans="1:45" s="64" customFormat="1" ht="18">
      <c r="A11" s="7"/>
      <c r="B11" s="65" t="s">
        <v>42</v>
      </c>
      <c r="C11" s="65"/>
      <c r="D11" s="65"/>
      <c r="E11" s="65"/>
      <c r="F11" s="65"/>
      <c r="G11" s="65"/>
      <c r="I11" s="65"/>
      <c r="J11" s="67"/>
      <c r="K11" s="67"/>
      <c r="L11" s="67"/>
      <c r="M11" s="67"/>
      <c r="T11" s="65"/>
      <c r="U11" s="65"/>
      <c r="V11" s="65"/>
      <c r="W11" s="65"/>
      <c r="X11" s="65"/>
      <c r="Y11" s="67"/>
      <c r="Z11" s="67"/>
      <c r="AA11" s="67"/>
      <c r="AB11" s="67"/>
      <c r="AC11" s="67"/>
      <c r="AD11" s="67"/>
      <c r="AE11" s="67"/>
      <c r="AF11" s="67"/>
      <c r="AP11" s="65"/>
      <c r="AQ11" s="65"/>
      <c r="AS11" s="66"/>
    </row>
    <row r="12" spans="1:45" s="64" customFormat="1" ht="15.75">
      <c r="A12" s="65"/>
      <c r="B12" s="65" t="s">
        <v>207</v>
      </c>
      <c r="C12" s="65"/>
      <c r="D12" s="65"/>
      <c r="E12" s="65"/>
      <c r="F12" s="65"/>
      <c r="G12" s="65"/>
      <c r="I12" s="65"/>
      <c r="J12" s="67"/>
      <c r="K12" s="67"/>
      <c r="L12" s="67"/>
      <c r="M12" s="67"/>
      <c r="T12" s="65"/>
      <c r="U12" s="65"/>
      <c r="V12" s="65"/>
      <c r="W12" s="65"/>
      <c r="X12" s="65"/>
      <c r="Y12" s="67"/>
      <c r="Z12" s="67"/>
      <c r="AA12" s="67"/>
      <c r="AB12" s="67"/>
      <c r="AC12" s="67"/>
      <c r="AD12" s="67"/>
      <c r="AE12" s="67"/>
      <c r="AF12" s="67"/>
      <c r="AP12" s="65"/>
      <c r="AQ12" s="65"/>
      <c r="AS12" s="66"/>
    </row>
    <row r="13" spans="1:45" s="64" customFormat="1" ht="15.75">
      <c r="A13" s="65"/>
      <c r="B13" s="65" t="s">
        <v>43</v>
      </c>
      <c r="C13" s="65"/>
      <c r="D13" s="65"/>
      <c r="E13" s="65"/>
      <c r="F13" s="65"/>
      <c r="G13" s="65"/>
      <c r="I13" s="65"/>
      <c r="J13" s="67"/>
      <c r="K13" s="67"/>
      <c r="L13" s="67"/>
      <c r="M13" s="67"/>
      <c r="T13" s="65"/>
      <c r="U13" s="65"/>
      <c r="V13" s="65"/>
      <c r="W13" s="65"/>
      <c r="X13" s="65"/>
      <c r="Y13" s="67"/>
      <c r="Z13" s="67"/>
      <c r="AA13" s="67"/>
      <c r="AB13" s="67"/>
      <c r="AC13" s="67"/>
      <c r="AD13" s="67"/>
      <c r="AE13" s="67"/>
      <c r="AF13" s="67"/>
      <c r="AP13" s="65"/>
      <c r="AQ13" s="65"/>
      <c r="AS13" s="66"/>
    </row>
    <row r="14" spans="1:45" s="64" customFormat="1" ht="15.75">
      <c r="A14" s="65"/>
      <c r="B14" s="65" t="s">
        <v>44</v>
      </c>
      <c r="C14" s="65"/>
      <c r="D14" s="65"/>
      <c r="E14" s="65"/>
      <c r="F14" s="65"/>
      <c r="G14" s="65"/>
      <c r="I14" s="65"/>
      <c r="J14" s="67"/>
      <c r="K14" s="67"/>
      <c r="L14" s="67"/>
      <c r="M14" s="67"/>
      <c r="T14" s="65"/>
      <c r="U14" s="65"/>
      <c r="V14" s="65"/>
      <c r="W14" s="65"/>
      <c r="X14" s="65"/>
      <c r="Y14" s="67"/>
      <c r="Z14" s="67"/>
      <c r="AA14" s="67"/>
      <c r="AB14" s="67"/>
      <c r="AC14" s="67"/>
      <c r="AD14" s="67"/>
      <c r="AE14" s="67"/>
      <c r="AF14" s="67"/>
      <c r="AP14" s="65"/>
      <c r="AQ14" s="65"/>
      <c r="AS14" s="66"/>
    </row>
    <row r="15" spans="1:45" ht="19.5" customHeight="1">
      <c r="A15" s="65"/>
      <c r="B15" s="65" t="s">
        <v>73</v>
      </c>
      <c r="C15" s="65"/>
      <c r="D15" s="65"/>
      <c r="E15" s="65"/>
      <c r="F15" s="65"/>
      <c r="G15" s="65"/>
      <c r="H15" s="64"/>
      <c r="I15" s="65"/>
      <c r="J15" s="67"/>
      <c r="K15" s="67"/>
      <c r="L15" s="67"/>
      <c r="M15" s="67"/>
      <c r="N15" s="64"/>
      <c r="O15" s="64"/>
      <c r="P15" s="64"/>
      <c r="Q15" s="64"/>
      <c r="R15" s="64"/>
      <c r="S15" s="64"/>
      <c r="T15" s="65"/>
      <c r="U15" s="65"/>
      <c r="V15" s="65"/>
      <c r="W15" s="65"/>
      <c r="X15" s="65"/>
    </row>
    <row r="16" spans="1:45" ht="20.45" customHeight="1">
      <c r="A16" s="65"/>
      <c r="B16" s="65"/>
      <c r="C16" s="67"/>
      <c r="D16" s="65"/>
      <c r="E16" s="65"/>
      <c r="F16" s="65"/>
      <c r="G16" s="67"/>
      <c r="H16" s="67"/>
      <c r="I16" s="64"/>
      <c r="J16" s="64"/>
      <c r="K16" s="66"/>
      <c r="L16" s="64"/>
      <c r="M16" s="64"/>
      <c r="N16" s="67"/>
      <c r="O16" s="67"/>
      <c r="P16" s="67"/>
      <c r="Q16" s="67"/>
      <c r="R16" s="64"/>
      <c r="S16" s="67"/>
    </row>
    <row r="17" spans="1:19" ht="30" customHeight="1">
      <c r="A17" s="211" t="s">
        <v>16</v>
      </c>
      <c r="B17" s="216" t="s">
        <v>95</v>
      </c>
      <c r="C17" s="214" t="s">
        <v>96</v>
      </c>
      <c r="D17" s="219" t="s">
        <v>101</v>
      </c>
      <c r="E17" s="241"/>
      <c r="F17" s="219" t="s">
        <v>100</v>
      </c>
      <c r="G17" s="220"/>
      <c r="H17" s="220"/>
      <c r="I17" s="220"/>
      <c r="J17" s="220"/>
      <c r="K17" s="220"/>
      <c r="L17" s="220"/>
      <c r="M17" s="220"/>
      <c r="N17" s="225" t="s">
        <v>97</v>
      </c>
    </row>
    <row r="18" spans="1:19" ht="10.15" customHeight="1">
      <c r="A18" s="212"/>
      <c r="B18" s="217"/>
      <c r="C18" s="240"/>
      <c r="D18" s="242"/>
      <c r="E18" s="243"/>
      <c r="F18" s="221"/>
      <c r="G18" s="222"/>
      <c r="H18" s="222"/>
      <c r="I18" s="222"/>
      <c r="J18" s="222"/>
      <c r="K18" s="222"/>
      <c r="L18" s="222"/>
      <c r="M18" s="222"/>
      <c r="N18" s="226"/>
    </row>
    <row r="19" spans="1:19" ht="55.9" customHeight="1">
      <c r="A19" s="212"/>
      <c r="B19" s="217"/>
      <c r="C19" s="240"/>
      <c r="D19" s="242"/>
      <c r="E19" s="243"/>
      <c r="F19" s="223" t="s">
        <v>111</v>
      </c>
      <c r="G19" s="224"/>
      <c r="H19" s="223" t="s">
        <v>112</v>
      </c>
      <c r="I19" s="224"/>
      <c r="J19" s="223" t="s">
        <v>102</v>
      </c>
      <c r="K19" s="224"/>
      <c r="L19" s="223" t="s">
        <v>113</v>
      </c>
      <c r="M19" s="224"/>
      <c r="N19" s="226"/>
    </row>
    <row r="20" spans="1:19" ht="31.9" customHeight="1">
      <c r="A20" s="212"/>
      <c r="B20" s="217"/>
      <c r="C20" s="240"/>
      <c r="D20" s="242"/>
      <c r="E20" s="243"/>
      <c r="F20" s="18" t="s">
        <v>103</v>
      </c>
      <c r="G20" s="18" t="s">
        <v>104</v>
      </c>
      <c r="H20" s="18" t="s">
        <v>105</v>
      </c>
      <c r="I20" s="18" t="s">
        <v>106</v>
      </c>
      <c r="J20" s="18" t="s">
        <v>107</v>
      </c>
      <c r="K20" s="18" t="s">
        <v>108</v>
      </c>
      <c r="L20" s="18" t="s">
        <v>109</v>
      </c>
      <c r="M20" s="18" t="s">
        <v>110</v>
      </c>
      <c r="N20" s="226"/>
    </row>
    <row r="21" spans="1:19" ht="30" customHeight="1">
      <c r="A21" s="212"/>
      <c r="B21" s="217"/>
      <c r="C21" s="240"/>
      <c r="D21" s="221"/>
      <c r="E21" s="244"/>
      <c r="F21" s="214" t="s">
        <v>164</v>
      </c>
      <c r="G21" s="214" t="s">
        <v>164</v>
      </c>
      <c r="H21" s="214" t="s">
        <v>164</v>
      </c>
      <c r="I21" s="214" t="s">
        <v>164</v>
      </c>
      <c r="J21" s="214" t="s">
        <v>164</v>
      </c>
      <c r="K21" s="214" t="s">
        <v>164</v>
      </c>
      <c r="L21" s="214" t="s">
        <v>164</v>
      </c>
      <c r="M21" s="214" t="s">
        <v>164</v>
      </c>
      <c r="N21" s="226"/>
    </row>
    <row r="22" spans="1:19" ht="82.15" customHeight="1">
      <c r="A22" s="213"/>
      <c r="B22" s="218"/>
      <c r="C22" s="215"/>
      <c r="D22" s="68" t="s">
        <v>98</v>
      </c>
      <c r="E22" s="111" t="s">
        <v>99</v>
      </c>
      <c r="F22" s="215"/>
      <c r="G22" s="215"/>
      <c r="H22" s="215"/>
      <c r="I22" s="215"/>
      <c r="J22" s="215"/>
      <c r="K22" s="215"/>
      <c r="L22" s="215"/>
      <c r="M22" s="215"/>
      <c r="N22" s="227"/>
    </row>
    <row r="23" spans="1:19" ht="18" customHeight="1">
      <c r="A23" s="30">
        <v>1</v>
      </c>
      <c r="B23" s="31">
        <v>2</v>
      </c>
      <c r="C23" s="30">
        <v>3</v>
      </c>
      <c r="D23" s="32">
        <v>4</v>
      </c>
      <c r="E23" s="33">
        <v>5</v>
      </c>
      <c r="F23" s="31">
        <v>6</v>
      </c>
      <c r="G23" s="31">
        <v>7</v>
      </c>
      <c r="H23" s="31">
        <v>8</v>
      </c>
      <c r="I23" s="31">
        <v>9</v>
      </c>
      <c r="J23" s="31">
        <v>10</v>
      </c>
      <c r="K23" s="31">
        <v>11</v>
      </c>
      <c r="L23" s="31">
        <v>12</v>
      </c>
      <c r="M23" s="31">
        <v>13</v>
      </c>
      <c r="N23" s="30">
        <v>14</v>
      </c>
    </row>
    <row r="24" spans="1:19" ht="19.899999999999999" customHeight="1">
      <c r="A24" s="116"/>
      <c r="B24" s="231" t="s">
        <v>120</v>
      </c>
      <c r="C24" s="232"/>
      <c r="D24" s="232"/>
      <c r="E24" s="232"/>
      <c r="F24" s="232"/>
      <c r="G24" s="232"/>
      <c r="H24" s="232"/>
      <c r="I24" s="232"/>
      <c r="J24" s="232"/>
      <c r="K24" s="232"/>
      <c r="L24" s="232"/>
      <c r="M24" s="232"/>
      <c r="N24" s="232"/>
    </row>
    <row r="25" spans="1:19" ht="19.899999999999999" customHeight="1">
      <c r="A25" s="125"/>
      <c r="B25" s="245" t="s">
        <v>203</v>
      </c>
      <c r="C25" s="247"/>
      <c r="D25" s="247"/>
      <c r="E25" s="247"/>
      <c r="F25" s="247"/>
      <c r="G25" s="247"/>
      <c r="H25" s="247"/>
      <c r="I25" s="247"/>
      <c r="J25" s="247"/>
      <c r="K25" s="247"/>
      <c r="L25" s="247"/>
      <c r="M25" s="247"/>
      <c r="N25" s="247"/>
    </row>
    <row r="26" spans="1:19" ht="19.899999999999999" customHeight="1">
      <c r="A26" s="15" t="s">
        <v>168</v>
      </c>
      <c r="B26" s="34" t="s">
        <v>165</v>
      </c>
      <c r="C26" s="22"/>
      <c r="D26" s="129">
        <f t="shared" ref="D26:M26" si="0">SUM(D27:D30)</f>
        <v>16</v>
      </c>
      <c r="E26" s="129">
        <f t="shared" si="0"/>
        <v>480</v>
      </c>
      <c r="F26" s="129">
        <f t="shared" si="0"/>
        <v>8</v>
      </c>
      <c r="G26" s="129">
        <f t="shared" si="0"/>
        <v>8</v>
      </c>
      <c r="H26" s="129">
        <f t="shared" si="0"/>
        <v>0</v>
      </c>
      <c r="I26" s="129">
        <f t="shared" si="0"/>
        <v>0</v>
      </c>
      <c r="J26" s="129">
        <f t="shared" si="0"/>
        <v>0</v>
      </c>
      <c r="K26" s="129">
        <f t="shared" si="0"/>
        <v>0</v>
      </c>
      <c r="L26" s="129">
        <f t="shared" si="0"/>
        <v>0</v>
      </c>
      <c r="M26" s="129">
        <f t="shared" si="0"/>
        <v>0</v>
      </c>
      <c r="N26" s="158"/>
      <c r="O26" s="19"/>
    </row>
    <row r="27" spans="1:19" ht="19.899999999999999" customHeight="1">
      <c r="A27" s="15" t="s">
        <v>174</v>
      </c>
      <c r="B27" s="126" t="s">
        <v>175</v>
      </c>
      <c r="C27" s="142" t="s">
        <v>208</v>
      </c>
      <c r="D27" s="127">
        <f>SUM(F27:M27)</f>
        <v>4</v>
      </c>
      <c r="E27" s="15">
        <f>D27*30</f>
        <v>120</v>
      </c>
      <c r="F27" s="142">
        <v>4</v>
      </c>
      <c r="G27" s="142"/>
      <c r="H27" s="142"/>
      <c r="I27" s="141"/>
      <c r="J27" s="142"/>
      <c r="K27" s="22"/>
      <c r="L27" s="22"/>
      <c r="M27" s="22"/>
      <c r="N27" s="158">
        <v>1</v>
      </c>
      <c r="O27" s="19"/>
    </row>
    <row r="28" spans="1:19" ht="19.899999999999999" customHeight="1">
      <c r="A28" s="15" t="s">
        <v>176</v>
      </c>
      <c r="B28" s="126" t="s">
        <v>177</v>
      </c>
      <c r="C28" s="142" t="s">
        <v>208</v>
      </c>
      <c r="D28" s="127">
        <f t="shared" ref="D28:D30" si="1">SUM(F28:M28)</f>
        <v>4</v>
      </c>
      <c r="E28" s="15">
        <f t="shared" ref="E28:E30" si="2">D28*30</f>
        <v>120</v>
      </c>
      <c r="F28" s="142">
        <v>4</v>
      </c>
      <c r="G28" s="142"/>
      <c r="H28" s="142"/>
      <c r="I28" s="141"/>
      <c r="J28" s="142"/>
      <c r="K28" s="22"/>
      <c r="L28" s="22"/>
      <c r="M28" s="22"/>
      <c r="N28" s="158">
        <v>1</v>
      </c>
      <c r="O28" s="19"/>
    </row>
    <row r="29" spans="1:19" ht="19.899999999999999" customHeight="1">
      <c r="A29" s="15" t="s">
        <v>178</v>
      </c>
      <c r="B29" s="126" t="s">
        <v>179</v>
      </c>
      <c r="C29" s="142" t="s">
        <v>208</v>
      </c>
      <c r="D29" s="127">
        <f t="shared" si="1"/>
        <v>4</v>
      </c>
      <c r="E29" s="15">
        <f t="shared" si="2"/>
        <v>120</v>
      </c>
      <c r="F29" s="142"/>
      <c r="G29" s="142">
        <v>4</v>
      </c>
      <c r="H29" s="142"/>
      <c r="I29" s="141"/>
      <c r="J29" s="142"/>
      <c r="K29" s="22"/>
      <c r="L29" s="22"/>
      <c r="M29" s="22"/>
      <c r="N29" s="158">
        <v>2</v>
      </c>
      <c r="O29" s="19"/>
    </row>
    <row r="30" spans="1:19" ht="19.899999999999999" customHeight="1">
      <c r="A30" s="15" t="s">
        <v>180</v>
      </c>
      <c r="B30" s="126" t="s">
        <v>181</v>
      </c>
      <c r="C30" s="142" t="s">
        <v>210</v>
      </c>
      <c r="D30" s="127">
        <f t="shared" si="1"/>
        <v>4</v>
      </c>
      <c r="E30" s="15">
        <f t="shared" si="2"/>
        <v>120</v>
      </c>
      <c r="F30" s="142"/>
      <c r="G30" s="142">
        <v>4</v>
      </c>
      <c r="H30" s="142"/>
      <c r="I30" s="141"/>
      <c r="J30" s="142"/>
      <c r="K30" s="22"/>
      <c r="L30" s="22"/>
      <c r="M30" s="22"/>
      <c r="N30" s="158">
        <v>2</v>
      </c>
      <c r="O30" s="19"/>
    </row>
    <row r="31" spans="1:19" ht="19.899999999999999" customHeight="1">
      <c r="A31" s="15" t="s">
        <v>169</v>
      </c>
      <c r="B31" s="34" t="s">
        <v>121</v>
      </c>
      <c r="C31" s="22"/>
      <c r="D31" s="129">
        <f>D32+D39</f>
        <v>18</v>
      </c>
      <c r="E31" s="129">
        <f>E32+E39</f>
        <v>540</v>
      </c>
      <c r="F31" s="129">
        <f>F32+F39</f>
        <v>10</v>
      </c>
      <c r="G31" s="129">
        <f t="shared" ref="G31:M31" si="3">G32+G39</f>
        <v>8</v>
      </c>
      <c r="H31" s="129">
        <f t="shared" si="3"/>
        <v>0</v>
      </c>
      <c r="I31" s="129">
        <f t="shared" si="3"/>
        <v>0</v>
      </c>
      <c r="J31" s="129">
        <f t="shared" si="3"/>
        <v>0</v>
      </c>
      <c r="K31" s="129">
        <f t="shared" si="3"/>
        <v>0</v>
      </c>
      <c r="L31" s="129">
        <f t="shared" si="3"/>
        <v>0</v>
      </c>
      <c r="M31" s="129">
        <f t="shared" si="3"/>
        <v>0</v>
      </c>
      <c r="N31" s="158"/>
      <c r="O31" s="19"/>
    </row>
    <row r="32" spans="1:19" s="8" customFormat="1" ht="30" customHeight="1">
      <c r="A32" s="15" t="s">
        <v>170</v>
      </c>
      <c r="B32" s="130" t="s">
        <v>162</v>
      </c>
      <c r="C32" s="13"/>
      <c r="D32" s="128">
        <f>SUM(D33:D38)</f>
        <v>12</v>
      </c>
      <c r="E32" s="128">
        <f t="shared" ref="E32:G32" si="4">SUM(E33:E38)</f>
        <v>360</v>
      </c>
      <c r="F32" s="128">
        <f t="shared" si="4"/>
        <v>4</v>
      </c>
      <c r="G32" s="128">
        <f t="shared" si="4"/>
        <v>8</v>
      </c>
      <c r="H32" s="128">
        <f t="shared" ref="H32:M32" si="5">SUM(H35:H38)</f>
        <v>0</v>
      </c>
      <c r="I32" s="128">
        <f t="shared" si="5"/>
        <v>0</v>
      </c>
      <c r="J32" s="128">
        <f t="shared" si="5"/>
        <v>0</v>
      </c>
      <c r="K32" s="128">
        <f t="shared" si="5"/>
        <v>0</v>
      </c>
      <c r="L32" s="128">
        <f t="shared" si="5"/>
        <v>0</v>
      </c>
      <c r="M32" s="128">
        <f t="shared" si="5"/>
        <v>0</v>
      </c>
      <c r="N32" s="159"/>
      <c r="O32" s="19"/>
      <c r="P32" s="1"/>
      <c r="Q32" s="1"/>
      <c r="R32" s="1"/>
      <c r="S32" s="1"/>
    </row>
    <row r="33" spans="1:19" s="8" customFormat="1" ht="30" customHeight="1">
      <c r="A33" s="15" t="s">
        <v>182</v>
      </c>
      <c r="B33" s="126" t="s">
        <v>187</v>
      </c>
      <c r="C33" s="16" t="s">
        <v>320</v>
      </c>
      <c r="D33" s="127">
        <f t="shared" ref="D33:D34" si="6">SUM(F33:M33)</f>
        <v>2</v>
      </c>
      <c r="E33" s="15">
        <f t="shared" ref="E33:E34" si="7">D33*30</f>
        <v>60</v>
      </c>
      <c r="F33" s="128"/>
      <c r="G33" s="181">
        <v>2</v>
      </c>
      <c r="H33" s="128"/>
      <c r="I33" s="128"/>
      <c r="J33" s="128"/>
      <c r="K33" s="128"/>
      <c r="L33" s="128"/>
      <c r="M33" s="128"/>
      <c r="N33" s="250">
        <v>1</v>
      </c>
      <c r="O33" s="19"/>
      <c r="P33" s="1"/>
      <c r="Q33" s="1"/>
      <c r="R33" s="1"/>
      <c r="S33" s="1"/>
    </row>
    <row r="34" spans="1:19" s="8" customFormat="1" ht="30" customHeight="1">
      <c r="A34" s="15" t="s">
        <v>185</v>
      </c>
      <c r="B34" s="126" t="s">
        <v>188</v>
      </c>
      <c r="C34" s="16" t="s">
        <v>209</v>
      </c>
      <c r="D34" s="127">
        <f t="shared" si="6"/>
        <v>2</v>
      </c>
      <c r="E34" s="15">
        <f t="shared" si="7"/>
        <v>60</v>
      </c>
      <c r="F34" s="128"/>
      <c r="G34" s="181">
        <v>2</v>
      </c>
      <c r="H34" s="128"/>
      <c r="I34" s="128"/>
      <c r="J34" s="128"/>
      <c r="K34" s="128"/>
      <c r="L34" s="128"/>
      <c r="M34" s="128"/>
      <c r="N34" s="251"/>
      <c r="O34" s="19"/>
      <c r="P34" s="1"/>
      <c r="Q34" s="1"/>
      <c r="R34" s="1"/>
      <c r="S34" s="1"/>
    </row>
    <row r="35" spans="1:19" ht="32.450000000000003" customHeight="1">
      <c r="A35" s="15" t="s">
        <v>205</v>
      </c>
      <c r="B35" s="126" t="s">
        <v>183</v>
      </c>
      <c r="C35" s="142" t="s">
        <v>210</v>
      </c>
      <c r="D35" s="127">
        <f>SUM(F35:M35)</f>
        <v>2</v>
      </c>
      <c r="E35" s="15">
        <f>D35*30</f>
        <v>60</v>
      </c>
      <c r="F35" s="142">
        <v>2</v>
      </c>
      <c r="G35" s="142"/>
      <c r="H35" s="142"/>
      <c r="I35" s="141"/>
      <c r="J35" s="142"/>
      <c r="K35" s="22"/>
      <c r="L35" s="22"/>
      <c r="M35" s="22"/>
      <c r="N35" s="248">
        <v>1</v>
      </c>
      <c r="O35" s="19"/>
    </row>
    <row r="36" spans="1:19" ht="32.450000000000003" customHeight="1">
      <c r="A36" s="15" t="s">
        <v>206</v>
      </c>
      <c r="B36" s="126" t="s">
        <v>184</v>
      </c>
      <c r="C36" s="142" t="s">
        <v>210</v>
      </c>
      <c r="D36" s="127">
        <f t="shared" ref="D36:D38" si="8">SUM(F36:M36)</f>
        <v>2</v>
      </c>
      <c r="E36" s="15">
        <f t="shared" ref="E36:E38" si="9">D36*30</f>
        <v>60</v>
      </c>
      <c r="F36" s="142">
        <v>2</v>
      </c>
      <c r="G36" s="142"/>
      <c r="H36" s="142"/>
      <c r="I36" s="141"/>
      <c r="J36" s="142"/>
      <c r="K36" s="22"/>
      <c r="L36" s="22"/>
      <c r="M36" s="22"/>
      <c r="N36" s="249"/>
      <c r="O36" s="19"/>
    </row>
    <row r="37" spans="1:19" ht="23.45" customHeight="1">
      <c r="A37" s="15" t="s">
        <v>345</v>
      </c>
      <c r="B37" s="126" t="s">
        <v>204</v>
      </c>
      <c r="C37" s="16" t="s">
        <v>210</v>
      </c>
      <c r="D37" s="127">
        <f t="shared" si="8"/>
        <v>2</v>
      </c>
      <c r="E37" s="15">
        <f t="shared" si="9"/>
        <v>60</v>
      </c>
      <c r="F37" s="142"/>
      <c r="G37" s="142">
        <v>2</v>
      </c>
      <c r="H37" s="142"/>
      <c r="I37" s="141"/>
      <c r="J37" s="142"/>
      <c r="K37" s="22"/>
      <c r="L37" s="22"/>
      <c r="M37" s="22"/>
      <c r="N37" s="248">
        <v>2</v>
      </c>
      <c r="O37" s="19"/>
    </row>
    <row r="38" spans="1:19" ht="36" customHeight="1">
      <c r="A38" s="15" t="s">
        <v>346</v>
      </c>
      <c r="B38" s="126" t="s">
        <v>313</v>
      </c>
      <c r="C38" s="16" t="s">
        <v>212</v>
      </c>
      <c r="D38" s="127">
        <f t="shared" si="8"/>
        <v>2</v>
      </c>
      <c r="E38" s="15">
        <f t="shared" si="9"/>
        <v>60</v>
      </c>
      <c r="F38" s="142"/>
      <c r="G38" s="142">
        <v>2</v>
      </c>
      <c r="H38" s="142"/>
      <c r="I38" s="141"/>
      <c r="J38" s="142"/>
      <c r="K38" s="22"/>
      <c r="L38" s="22"/>
      <c r="M38" s="22"/>
      <c r="N38" s="249"/>
      <c r="O38" s="19"/>
    </row>
    <row r="39" spans="1:19" s="8" customFormat="1" ht="19.899999999999999" customHeight="1">
      <c r="A39" s="15" t="s">
        <v>171</v>
      </c>
      <c r="B39" s="130" t="s">
        <v>122</v>
      </c>
      <c r="C39" s="13"/>
      <c r="D39" s="128">
        <f>SUM(D40:D41)</f>
        <v>6</v>
      </c>
      <c r="E39" s="128">
        <f>SUM(E40:E41)</f>
        <v>180</v>
      </c>
      <c r="F39" s="128">
        <f t="shared" ref="F39" si="10">SUM(F40:F41)</f>
        <v>6</v>
      </c>
      <c r="G39" s="128">
        <f t="shared" ref="G39" si="11">SUM(G40:G41)</f>
        <v>0</v>
      </c>
      <c r="H39" s="128">
        <f t="shared" ref="H39" si="12">SUM(H40:H41)</f>
        <v>0</v>
      </c>
      <c r="I39" s="128">
        <f t="shared" ref="I39" si="13">SUM(I40:I41)</f>
        <v>0</v>
      </c>
      <c r="J39" s="128">
        <f t="shared" ref="J39" si="14">SUM(J40:J41)</f>
        <v>0</v>
      </c>
      <c r="K39" s="128">
        <f t="shared" ref="K39" si="15">SUM(K40:K41)</f>
        <v>0</v>
      </c>
      <c r="L39" s="128">
        <f t="shared" ref="L39" si="16">SUM(L40:L41)</f>
        <v>0</v>
      </c>
      <c r="M39" s="128">
        <f t="shared" ref="M39" si="17">SUM(M40:M41)</f>
        <v>0</v>
      </c>
      <c r="N39" s="159"/>
      <c r="O39" s="19"/>
      <c r="P39" s="1"/>
      <c r="Q39" s="1"/>
      <c r="R39" s="1"/>
      <c r="S39" s="1"/>
    </row>
    <row r="40" spans="1:19" ht="31.15" customHeight="1">
      <c r="A40" s="15" t="s">
        <v>186</v>
      </c>
      <c r="B40" s="126" t="s">
        <v>211</v>
      </c>
      <c r="C40" s="22"/>
      <c r="D40" s="127">
        <f>SUM(F40:M40)</f>
        <v>2</v>
      </c>
      <c r="E40" s="15">
        <f>D40*30</f>
        <v>60</v>
      </c>
      <c r="F40" s="142">
        <v>2</v>
      </c>
      <c r="G40" s="142"/>
      <c r="H40" s="142"/>
      <c r="I40" s="141"/>
      <c r="J40" s="142"/>
      <c r="K40" s="156"/>
      <c r="L40" s="22"/>
      <c r="M40" s="22"/>
      <c r="N40" s="158">
        <v>1</v>
      </c>
      <c r="O40" s="19"/>
    </row>
    <row r="41" spans="1:19" ht="31.15" customHeight="1">
      <c r="A41" s="15" t="s">
        <v>308</v>
      </c>
      <c r="B41" s="126" t="s">
        <v>189</v>
      </c>
      <c r="C41" s="22"/>
      <c r="D41" s="127">
        <f>SUM(F41:M41)</f>
        <v>4</v>
      </c>
      <c r="E41" s="15">
        <f>D41*30</f>
        <v>120</v>
      </c>
      <c r="F41" s="142">
        <v>4</v>
      </c>
      <c r="G41" s="142"/>
      <c r="H41" s="142"/>
      <c r="I41" s="141"/>
      <c r="J41" s="142"/>
      <c r="K41" s="22"/>
      <c r="L41" s="22"/>
      <c r="M41" s="22"/>
      <c r="N41" s="12">
        <v>1</v>
      </c>
      <c r="O41" s="19"/>
    </row>
    <row r="42" spans="1:19" s="2" customFormat="1" ht="15" customHeight="1">
      <c r="A42" s="10"/>
      <c r="B42" s="37" t="s">
        <v>123</v>
      </c>
      <c r="C42" s="13"/>
      <c r="D42" s="131">
        <f>D31+D26</f>
        <v>34</v>
      </c>
      <c r="E42" s="131">
        <f>E31+E26</f>
        <v>1020</v>
      </c>
      <c r="F42" s="131">
        <f t="shared" ref="F42:M42" si="18">F26+F31</f>
        <v>18</v>
      </c>
      <c r="G42" s="131">
        <f t="shared" si="18"/>
        <v>16</v>
      </c>
      <c r="H42" s="131">
        <f t="shared" si="18"/>
        <v>0</v>
      </c>
      <c r="I42" s="131">
        <f t="shared" si="18"/>
        <v>0</v>
      </c>
      <c r="J42" s="131">
        <f t="shared" si="18"/>
        <v>0</v>
      </c>
      <c r="K42" s="131">
        <f t="shared" si="18"/>
        <v>0</v>
      </c>
      <c r="L42" s="131">
        <f t="shared" si="18"/>
        <v>0</v>
      </c>
      <c r="M42" s="131">
        <f t="shared" si="18"/>
        <v>0</v>
      </c>
      <c r="N42" s="142"/>
      <c r="O42" s="19"/>
      <c r="P42" s="1"/>
      <c r="Q42" s="1"/>
      <c r="R42" s="1"/>
      <c r="S42" s="1"/>
    </row>
    <row r="43" spans="1:19" ht="19.899999999999999" customHeight="1">
      <c r="A43" s="125"/>
      <c r="B43" s="245" t="s">
        <v>173</v>
      </c>
      <c r="C43" s="246"/>
      <c r="D43" s="246"/>
      <c r="E43" s="246"/>
      <c r="F43" s="246"/>
      <c r="G43" s="246"/>
      <c r="H43" s="246"/>
      <c r="I43" s="246"/>
      <c r="J43" s="246"/>
      <c r="K43" s="246"/>
      <c r="L43" s="246"/>
      <c r="M43" s="246"/>
      <c r="N43" s="246"/>
    </row>
    <row r="44" spans="1:19" ht="15" customHeight="1">
      <c r="A44" s="15" t="s">
        <v>194</v>
      </c>
      <c r="B44" s="34" t="s">
        <v>165</v>
      </c>
      <c r="C44" s="22"/>
      <c r="D44" s="145">
        <f>SUM(D45:D57)</f>
        <v>73</v>
      </c>
      <c r="E44" s="145">
        <f>SUM(E45:E57)</f>
        <v>2190</v>
      </c>
      <c r="F44" s="145">
        <f>SUM(F45:F57)</f>
        <v>4</v>
      </c>
      <c r="G44" s="145">
        <f t="shared" ref="G44:M44" si="19">SUM(G45:G57)</f>
        <v>12</v>
      </c>
      <c r="H44" s="145">
        <f t="shared" si="19"/>
        <v>12</v>
      </c>
      <c r="I44" s="145">
        <f t="shared" si="19"/>
        <v>16</v>
      </c>
      <c r="J44" s="145">
        <f t="shared" si="19"/>
        <v>12</v>
      </c>
      <c r="K44" s="145">
        <f t="shared" si="19"/>
        <v>8</v>
      </c>
      <c r="L44" s="145">
        <f t="shared" si="19"/>
        <v>9</v>
      </c>
      <c r="M44" s="145">
        <f t="shared" si="19"/>
        <v>0</v>
      </c>
      <c r="N44" s="22"/>
      <c r="O44" s="19"/>
    </row>
    <row r="45" spans="1:19" ht="15" customHeight="1">
      <c r="A45" s="15" t="s">
        <v>271</v>
      </c>
      <c r="B45" s="144" t="s">
        <v>213</v>
      </c>
      <c r="C45" s="142" t="s">
        <v>214</v>
      </c>
      <c r="D45" s="14">
        <f>SUM(F45:M45)</f>
        <v>8</v>
      </c>
      <c r="E45" s="15">
        <f>D45*30</f>
        <v>240</v>
      </c>
      <c r="F45" s="142">
        <v>4</v>
      </c>
      <c r="G45" s="142">
        <v>4</v>
      </c>
      <c r="H45" s="142"/>
      <c r="I45" s="141"/>
      <c r="J45" s="142"/>
      <c r="K45" s="22"/>
      <c r="L45" s="22"/>
      <c r="M45" s="22"/>
      <c r="N45" s="12">
        <v>1.2</v>
      </c>
      <c r="O45" s="19"/>
    </row>
    <row r="46" spans="1:19" ht="15" customHeight="1">
      <c r="A46" s="15" t="s">
        <v>272</v>
      </c>
      <c r="B46" s="144" t="s">
        <v>215</v>
      </c>
      <c r="C46" s="142" t="s">
        <v>216</v>
      </c>
      <c r="D46" s="14">
        <f t="shared" ref="D46:D57" si="20">SUM(F46:M46)</f>
        <v>4</v>
      </c>
      <c r="E46" s="15">
        <f>D46*30</f>
        <v>120</v>
      </c>
      <c r="F46" s="142"/>
      <c r="G46" s="142">
        <v>4</v>
      </c>
      <c r="H46" s="142"/>
      <c r="I46" s="141"/>
      <c r="J46" s="142"/>
      <c r="K46" s="22"/>
      <c r="L46" s="22"/>
      <c r="M46" s="22"/>
      <c r="N46" s="12">
        <v>2</v>
      </c>
      <c r="O46" s="19"/>
    </row>
    <row r="47" spans="1:19" ht="15" customHeight="1">
      <c r="A47" s="15" t="s">
        <v>273</v>
      </c>
      <c r="B47" s="144" t="s">
        <v>217</v>
      </c>
      <c r="C47" s="142" t="s">
        <v>218</v>
      </c>
      <c r="D47" s="14">
        <f t="shared" si="20"/>
        <v>8</v>
      </c>
      <c r="E47" s="15">
        <f t="shared" ref="E47:E57" si="21">D47*30</f>
        <v>240</v>
      </c>
      <c r="F47" s="142"/>
      <c r="G47" s="142">
        <v>4</v>
      </c>
      <c r="H47" s="142">
        <v>4</v>
      </c>
      <c r="I47" s="141"/>
      <c r="J47" s="142"/>
      <c r="K47" s="22"/>
      <c r="L47" s="22"/>
      <c r="M47" s="22"/>
      <c r="N47" s="12">
        <v>2.2999999999999998</v>
      </c>
      <c r="O47" s="19"/>
    </row>
    <row r="48" spans="1:19" ht="15" customHeight="1">
      <c r="A48" s="15" t="s">
        <v>274</v>
      </c>
      <c r="B48" s="144" t="s">
        <v>219</v>
      </c>
      <c r="C48" s="142" t="s">
        <v>220</v>
      </c>
      <c r="D48" s="14">
        <f t="shared" si="20"/>
        <v>8</v>
      </c>
      <c r="E48" s="15">
        <f t="shared" si="21"/>
        <v>240</v>
      </c>
      <c r="F48" s="142"/>
      <c r="G48" s="142"/>
      <c r="H48" s="142">
        <v>4</v>
      </c>
      <c r="I48" s="141">
        <v>4</v>
      </c>
      <c r="J48" s="142"/>
      <c r="K48" s="22"/>
      <c r="L48" s="22"/>
      <c r="M48" s="22"/>
      <c r="N48" s="12">
        <v>3.4</v>
      </c>
      <c r="O48" s="19"/>
    </row>
    <row r="49" spans="1:19" ht="15" customHeight="1">
      <c r="A49" s="15" t="s">
        <v>275</v>
      </c>
      <c r="B49" s="144" t="s">
        <v>309</v>
      </c>
      <c r="C49" s="142" t="s">
        <v>222</v>
      </c>
      <c r="D49" s="14">
        <f>SUM(F49:M49)</f>
        <v>8</v>
      </c>
      <c r="E49" s="15">
        <f>D49*30</f>
        <v>240</v>
      </c>
      <c r="F49" s="142"/>
      <c r="G49" s="142"/>
      <c r="H49" s="142">
        <v>4</v>
      </c>
      <c r="I49" s="141">
        <v>4</v>
      </c>
      <c r="J49" s="142"/>
      <c r="K49" s="22"/>
      <c r="L49" s="22"/>
      <c r="M49" s="22"/>
      <c r="N49" s="12">
        <v>3.4</v>
      </c>
      <c r="O49" s="19"/>
    </row>
    <row r="50" spans="1:19" ht="30" customHeight="1">
      <c r="A50" s="15" t="s">
        <v>276</v>
      </c>
      <c r="B50" s="144" t="s">
        <v>319</v>
      </c>
      <c r="C50" s="142" t="s">
        <v>221</v>
      </c>
      <c r="D50" s="14">
        <f t="shared" si="20"/>
        <v>4</v>
      </c>
      <c r="E50" s="15">
        <f t="shared" si="21"/>
        <v>120</v>
      </c>
      <c r="F50" s="142"/>
      <c r="G50" s="142"/>
      <c r="H50" s="142"/>
      <c r="I50" s="141"/>
      <c r="J50" s="142">
        <v>4</v>
      </c>
      <c r="K50" s="22"/>
      <c r="L50" s="22"/>
      <c r="M50" s="22"/>
      <c r="N50" s="12">
        <v>4</v>
      </c>
      <c r="O50" s="19"/>
    </row>
    <row r="51" spans="1:19" ht="15" customHeight="1">
      <c r="A51" s="15" t="s">
        <v>277</v>
      </c>
      <c r="B51" s="144" t="s">
        <v>223</v>
      </c>
      <c r="C51" s="142" t="s">
        <v>224</v>
      </c>
      <c r="D51" s="14">
        <f t="shared" si="20"/>
        <v>4</v>
      </c>
      <c r="E51" s="15">
        <f t="shared" si="21"/>
        <v>120</v>
      </c>
      <c r="F51" s="142"/>
      <c r="G51" s="142"/>
      <c r="H51" s="142"/>
      <c r="I51" s="141">
        <v>4</v>
      </c>
      <c r="J51" s="142"/>
      <c r="K51" s="22"/>
      <c r="L51" s="22"/>
      <c r="M51" s="22"/>
      <c r="N51" s="12">
        <v>4</v>
      </c>
      <c r="O51" s="19"/>
    </row>
    <row r="52" spans="1:19" ht="15" customHeight="1">
      <c r="A52" s="15" t="s">
        <v>278</v>
      </c>
      <c r="B52" s="144" t="s">
        <v>229</v>
      </c>
      <c r="C52" s="142" t="s">
        <v>230</v>
      </c>
      <c r="D52" s="14">
        <f>SUM(F52:M52)</f>
        <v>4</v>
      </c>
      <c r="E52" s="15">
        <f>D52*30</f>
        <v>120</v>
      </c>
      <c r="F52" s="142"/>
      <c r="G52" s="142"/>
      <c r="H52" s="142"/>
      <c r="I52" s="141"/>
      <c r="J52" s="142">
        <v>4</v>
      </c>
      <c r="K52" s="11"/>
      <c r="L52" s="11"/>
      <c r="M52" s="11"/>
      <c r="N52" s="12">
        <v>5</v>
      </c>
      <c r="O52" s="19"/>
    </row>
    <row r="53" spans="1:19" ht="15" customHeight="1">
      <c r="A53" s="15" t="s">
        <v>279</v>
      </c>
      <c r="B53" s="144" t="s">
        <v>225</v>
      </c>
      <c r="C53" s="142" t="s">
        <v>226</v>
      </c>
      <c r="D53" s="14">
        <f t="shared" si="20"/>
        <v>8</v>
      </c>
      <c r="E53" s="15">
        <f t="shared" si="21"/>
        <v>240</v>
      </c>
      <c r="F53" s="142"/>
      <c r="G53" s="142"/>
      <c r="H53" s="142"/>
      <c r="I53" s="141">
        <v>4</v>
      </c>
      <c r="J53" s="142">
        <v>4</v>
      </c>
      <c r="K53" s="11"/>
      <c r="L53" s="11"/>
      <c r="M53" s="11"/>
      <c r="N53" s="12">
        <v>5.6</v>
      </c>
      <c r="O53" s="19"/>
    </row>
    <row r="54" spans="1:19" ht="15" customHeight="1">
      <c r="A54" s="15" t="s">
        <v>280</v>
      </c>
      <c r="B54" s="144" t="s">
        <v>227</v>
      </c>
      <c r="C54" s="142" t="s">
        <v>228</v>
      </c>
      <c r="D54" s="14">
        <f t="shared" si="20"/>
        <v>4</v>
      </c>
      <c r="E54" s="15">
        <f t="shared" si="21"/>
        <v>120</v>
      </c>
      <c r="F54" s="142"/>
      <c r="G54" s="142"/>
      <c r="H54" s="142"/>
      <c r="I54" s="141"/>
      <c r="J54" s="142"/>
      <c r="K54" s="11">
        <v>4</v>
      </c>
      <c r="L54" s="11"/>
      <c r="M54" s="11"/>
      <c r="N54" s="12">
        <v>6</v>
      </c>
      <c r="O54" s="19"/>
    </row>
    <row r="55" spans="1:19" ht="33" customHeight="1">
      <c r="A55" s="15" t="s">
        <v>281</v>
      </c>
      <c r="B55" s="144" t="s">
        <v>231</v>
      </c>
      <c r="C55" s="142" t="s">
        <v>232</v>
      </c>
      <c r="D55" s="14">
        <f t="shared" si="20"/>
        <v>4</v>
      </c>
      <c r="E55" s="15">
        <f t="shared" si="21"/>
        <v>120</v>
      </c>
      <c r="F55" s="142"/>
      <c r="G55" s="142"/>
      <c r="H55" s="142"/>
      <c r="I55" s="141"/>
      <c r="J55" s="142"/>
      <c r="K55" s="11">
        <v>4</v>
      </c>
      <c r="L55" s="11"/>
      <c r="M55" s="11"/>
      <c r="N55" s="12">
        <v>6</v>
      </c>
      <c r="O55" s="19"/>
    </row>
    <row r="56" spans="1:19" ht="15" customHeight="1">
      <c r="A56" s="15" t="s">
        <v>282</v>
      </c>
      <c r="B56" s="144" t="s">
        <v>233</v>
      </c>
      <c r="C56" s="142" t="s">
        <v>234</v>
      </c>
      <c r="D56" s="14">
        <f t="shared" si="20"/>
        <v>4</v>
      </c>
      <c r="E56" s="15">
        <f t="shared" si="21"/>
        <v>120</v>
      </c>
      <c r="F56" s="142"/>
      <c r="G56" s="142"/>
      <c r="H56" s="142"/>
      <c r="I56" s="141"/>
      <c r="J56" s="142"/>
      <c r="K56" s="11"/>
      <c r="L56" s="11">
        <v>4</v>
      </c>
      <c r="M56" s="11"/>
      <c r="N56" s="12">
        <v>7</v>
      </c>
      <c r="O56" s="19"/>
    </row>
    <row r="57" spans="1:19" ht="15" customHeight="1">
      <c r="A57" s="15" t="s">
        <v>283</v>
      </c>
      <c r="B57" s="144" t="s">
        <v>235</v>
      </c>
      <c r="C57" s="142" t="s">
        <v>222</v>
      </c>
      <c r="D57" s="14">
        <f t="shared" si="20"/>
        <v>5</v>
      </c>
      <c r="E57" s="15">
        <f t="shared" si="21"/>
        <v>150</v>
      </c>
      <c r="F57" s="142"/>
      <c r="G57" s="142"/>
      <c r="H57" s="142"/>
      <c r="I57" s="141"/>
      <c r="J57" s="142"/>
      <c r="K57" s="11"/>
      <c r="L57" s="11">
        <v>5</v>
      </c>
      <c r="M57" s="11"/>
      <c r="N57" s="12">
        <v>7</v>
      </c>
      <c r="O57" s="19"/>
    </row>
    <row r="58" spans="1:19" ht="15" customHeight="1">
      <c r="A58" s="15" t="s">
        <v>172</v>
      </c>
      <c r="B58" s="34" t="s">
        <v>121</v>
      </c>
      <c r="C58" s="22"/>
      <c r="D58" s="145">
        <f>D59+D75</f>
        <v>99</v>
      </c>
      <c r="E58" s="145">
        <f>E59+E75</f>
        <v>2970</v>
      </c>
      <c r="F58" s="145">
        <f t="shared" ref="F58" si="22">F59+F75</f>
        <v>8</v>
      </c>
      <c r="G58" s="145">
        <f t="shared" ref="G58" si="23">G59+G75</f>
        <v>0</v>
      </c>
      <c r="H58" s="145">
        <f t="shared" ref="H58" si="24">H59+H75</f>
        <v>16</v>
      </c>
      <c r="I58" s="145">
        <f t="shared" ref="I58" si="25">I59+I75</f>
        <v>10</v>
      </c>
      <c r="J58" s="145">
        <f t="shared" ref="J58" si="26">J59+J75</f>
        <v>15</v>
      </c>
      <c r="K58" s="145">
        <f t="shared" ref="K58" si="27">K59+K75</f>
        <v>16</v>
      </c>
      <c r="L58" s="145">
        <f t="shared" ref="L58" si="28">L59+L75</f>
        <v>17</v>
      </c>
      <c r="M58" s="145">
        <f t="shared" ref="M58" si="29">M59+M75</f>
        <v>17</v>
      </c>
      <c r="N58" s="12"/>
      <c r="O58" s="19"/>
    </row>
    <row r="59" spans="1:19" s="8" customFormat="1" ht="31.9" customHeight="1">
      <c r="A59" s="15" t="s">
        <v>195</v>
      </c>
      <c r="B59" s="38" t="s">
        <v>162</v>
      </c>
      <c r="C59" s="13"/>
      <c r="D59" s="14">
        <f>SUM(D60:D74)</f>
        <v>67</v>
      </c>
      <c r="E59" s="14">
        <f>SUM(E60:E74)</f>
        <v>2010</v>
      </c>
      <c r="F59" s="14">
        <f t="shared" ref="F59" si="30">SUM(F60:F74)</f>
        <v>8</v>
      </c>
      <c r="G59" s="14">
        <f t="shared" ref="G59" si="31">SUM(G60:G74)</f>
        <v>0</v>
      </c>
      <c r="H59" s="14">
        <f t="shared" ref="H59" si="32">SUM(H60:H74)</f>
        <v>6</v>
      </c>
      <c r="I59" s="14">
        <f t="shared" ref="I59" si="33">SUM(I60:I74)</f>
        <v>0</v>
      </c>
      <c r="J59" s="14">
        <f t="shared" ref="J59" si="34">SUM(J60:J74)</f>
        <v>15</v>
      </c>
      <c r="K59" s="14">
        <f t="shared" ref="K59" si="35">SUM(K60:K74)</f>
        <v>12</v>
      </c>
      <c r="L59" s="14">
        <f t="shared" ref="L59" si="36">SUM(L60:L74)</f>
        <v>13</v>
      </c>
      <c r="M59" s="14">
        <f t="shared" ref="M59" si="37">SUM(M60:M74)</f>
        <v>13</v>
      </c>
      <c r="N59" s="13"/>
      <c r="O59" s="19"/>
      <c r="P59" s="1"/>
      <c r="Q59" s="1"/>
      <c r="R59" s="1"/>
      <c r="S59" s="1"/>
    </row>
    <row r="60" spans="1:19" s="8" customFormat="1" ht="28.5" customHeight="1">
      <c r="A60" s="157" t="s">
        <v>284</v>
      </c>
      <c r="B60" s="144" t="s">
        <v>236</v>
      </c>
      <c r="C60" s="142" t="s">
        <v>237</v>
      </c>
      <c r="D60" s="14">
        <f>SUM(F60:M60)</f>
        <v>4</v>
      </c>
      <c r="E60" s="15">
        <f>D60*30</f>
        <v>120</v>
      </c>
      <c r="F60" s="142">
        <v>4</v>
      </c>
      <c r="G60" s="142"/>
      <c r="H60" s="142"/>
      <c r="I60" s="141"/>
      <c r="J60" s="141"/>
      <c r="K60" s="141"/>
      <c r="L60" s="141"/>
      <c r="M60" s="142"/>
      <c r="N60" s="13">
        <v>1</v>
      </c>
      <c r="O60" s="19"/>
      <c r="P60" s="1"/>
      <c r="Q60" s="1"/>
      <c r="R60" s="1"/>
      <c r="S60" s="1"/>
    </row>
    <row r="61" spans="1:19" s="8" customFormat="1" ht="28.5" customHeight="1">
      <c r="A61" s="157" t="s">
        <v>285</v>
      </c>
      <c r="B61" s="146" t="s">
        <v>238</v>
      </c>
      <c r="C61" s="142" t="s">
        <v>239</v>
      </c>
      <c r="D61" s="14">
        <f>SUM(F61:M61)</f>
        <v>4</v>
      </c>
      <c r="E61" s="15">
        <f>D61*30</f>
        <v>120</v>
      </c>
      <c r="F61" s="142">
        <v>4</v>
      </c>
      <c r="G61" s="142"/>
      <c r="H61" s="142"/>
      <c r="I61" s="141"/>
      <c r="J61" s="141"/>
      <c r="K61" s="141"/>
      <c r="L61" s="141"/>
      <c r="M61" s="142"/>
      <c r="N61" s="13">
        <v>1</v>
      </c>
      <c r="O61" s="19"/>
      <c r="P61" s="1"/>
      <c r="Q61" s="1"/>
      <c r="R61" s="1"/>
      <c r="S61" s="1"/>
    </row>
    <row r="62" spans="1:19" s="8" customFormat="1" ht="28.5" customHeight="1">
      <c r="A62" s="157" t="s">
        <v>286</v>
      </c>
      <c r="B62" s="147" t="s">
        <v>240</v>
      </c>
      <c r="C62" s="142" t="s">
        <v>241</v>
      </c>
      <c r="D62" s="14">
        <f t="shared" ref="D62:D74" si="38">SUM(F62:M62)</f>
        <v>5</v>
      </c>
      <c r="E62" s="15">
        <f t="shared" ref="E62:E74" si="39">D62*30</f>
        <v>150</v>
      </c>
      <c r="F62" s="142"/>
      <c r="G62" s="142"/>
      <c r="H62" s="142"/>
      <c r="I62" s="141"/>
      <c r="J62" s="141">
        <v>5</v>
      </c>
      <c r="K62" s="141"/>
      <c r="L62" s="141"/>
      <c r="M62" s="142"/>
      <c r="N62" s="13">
        <v>5</v>
      </c>
      <c r="O62" s="19"/>
      <c r="P62" s="1"/>
      <c r="Q62" s="1"/>
      <c r="R62" s="1"/>
      <c r="S62" s="1"/>
    </row>
    <row r="63" spans="1:19" s="8" customFormat="1" ht="26.25" customHeight="1">
      <c r="A63" s="157" t="s">
        <v>287</v>
      </c>
      <c r="B63" s="148" t="s">
        <v>242</v>
      </c>
      <c r="C63" s="149" t="s">
        <v>243</v>
      </c>
      <c r="D63" s="14">
        <f t="shared" si="38"/>
        <v>6</v>
      </c>
      <c r="E63" s="15">
        <f t="shared" si="39"/>
        <v>180</v>
      </c>
      <c r="F63" s="142"/>
      <c r="G63" s="142"/>
      <c r="H63" s="142">
        <v>6</v>
      </c>
      <c r="I63" s="141"/>
      <c r="J63" s="141"/>
      <c r="K63" s="141"/>
      <c r="L63" s="141"/>
      <c r="M63" s="142"/>
      <c r="N63" s="13">
        <v>3</v>
      </c>
      <c r="O63" s="19"/>
      <c r="P63" s="1"/>
      <c r="Q63" s="1"/>
      <c r="R63" s="1"/>
      <c r="S63" s="1"/>
    </row>
    <row r="64" spans="1:19" s="8" customFormat="1" ht="26.25" customHeight="1">
      <c r="A64" s="157" t="s">
        <v>288</v>
      </c>
      <c r="B64" s="146" t="s">
        <v>244</v>
      </c>
      <c r="C64" s="149" t="s">
        <v>245</v>
      </c>
      <c r="D64" s="14">
        <f t="shared" si="38"/>
        <v>4</v>
      </c>
      <c r="E64" s="15">
        <f t="shared" si="39"/>
        <v>120</v>
      </c>
      <c r="F64" s="142"/>
      <c r="G64" s="142"/>
      <c r="H64" s="142"/>
      <c r="I64" s="141"/>
      <c r="J64" s="141"/>
      <c r="K64" s="141">
        <v>4</v>
      </c>
      <c r="L64" s="141"/>
      <c r="M64" s="142"/>
      <c r="N64" s="13">
        <v>6</v>
      </c>
      <c r="O64" s="19"/>
      <c r="P64" s="1"/>
      <c r="Q64" s="1"/>
      <c r="R64" s="1"/>
      <c r="S64" s="1"/>
    </row>
    <row r="65" spans="1:19" s="8" customFormat="1" ht="26.25" customHeight="1">
      <c r="A65" s="157" t="s">
        <v>289</v>
      </c>
      <c r="B65" s="148" t="s">
        <v>339</v>
      </c>
      <c r="C65" s="142" t="s">
        <v>246</v>
      </c>
      <c r="D65" s="14">
        <f t="shared" si="38"/>
        <v>4</v>
      </c>
      <c r="E65" s="15">
        <f t="shared" si="39"/>
        <v>120</v>
      </c>
      <c r="F65" s="142"/>
      <c r="G65" s="142"/>
      <c r="H65" s="142"/>
      <c r="I65" s="141"/>
      <c r="J65" s="161"/>
      <c r="K65" s="161">
        <v>4</v>
      </c>
      <c r="L65" s="141"/>
      <c r="M65" s="142"/>
      <c r="N65" s="13">
        <v>6</v>
      </c>
      <c r="O65" s="19"/>
      <c r="P65" s="1"/>
      <c r="Q65" s="1"/>
      <c r="R65" s="1"/>
      <c r="S65" s="1"/>
    </row>
    <row r="66" spans="1:19" s="8" customFormat="1" ht="26.25" customHeight="1">
      <c r="A66" s="157" t="s">
        <v>290</v>
      </c>
      <c r="B66" s="146" t="s">
        <v>247</v>
      </c>
      <c r="C66" s="149" t="s">
        <v>248</v>
      </c>
      <c r="D66" s="14">
        <f t="shared" si="38"/>
        <v>5</v>
      </c>
      <c r="E66" s="15">
        <f t="shared" si="39"/>
        <v>150</v>
      </c>
      <c r="F66" s="142"/>
      <c r="G66" s="142"/>
      <c r="H66" s="142"/>
      <c r="I66" s="141"/>
      <c r="J66" s="161">
        <v>5</v>
      </c>
      <c r="K66" s="161"/>
      <c r="L66" s="141"/>
      <c r="M66" s="142"/>
      <c r="N66" s="13">
        <v>5</v>
      </c>
      <c r="O66" s="19"/>
      <c r="P66" s="1"/>
      <c r="Q66" s="1"/>
      <c r="R66" s="1"/>
      <c r="S66" s="1"/>
    </row>
    <row r="67" spans="1:19" s="8" customFormat="1" ht="26.25" customHeight="1">
      <c r="A67" s="157" t="s">
        <v>291</v>
      </c>
      <c r="B67" s="146" t="s">
        <v>249</v>
      </c>
      <c r="C67" s="149" t="s">
        <v>250</v>
      </c>
      <c r="D67" s="14">
        <f t="shared" si="38"/>
        <v>5</v>
      </c>
      <c r="E67" s="15">
        <f t="shared" si="39"/>
        <v>150</v>
      </c>
      <c r="F67" s="142"/>
      <c r="G67" s="142"/>
      <c r="H67" s="142"/>
      <c r="I67" s="141"/>
      <c r="J67" s="161">
        <v>5</v>
      </c>
      <c r="K67" s="161"/>
      <c r="L67" s="141"/>
      <c r="M67" s="142"/>
      <c r="N67" s="13">
        <v>5</v>
      </c>
      <c r="O67" s="19"/>
      <c r="P67" s="1"/>
      <c r="Q67" s="1"/>
      <c r="R67" s="1"/>
      <c r="S67" s="1"/>
    </row>
    <row r="68" spans="1:19" s="8" customFormat="1" ht="45" customHeight="1">
      <c r="A68" s="157" t="s">
        <v>292</v>
      </c>
      <c r="B68" s="147" t="s">
        <v>252</v>
      </c>
      <c r="C68" s="142" t="s">
        <v>251</v>
      </c>
      <c r="D68" s="14">
        <f t="shared" si="38"/>
        <v>4</v>
      </c>
      <c r="E68" s="15">
        <f t="shared" si="39"/>
        <v>120</v>
      </c>
      <c r="F68" s="142"/>
      <c r="G68" s="142"/>
      <c r="H68" s="142"/>
      <c r="I68" s="141"/>
      <c r="J68" s="141"/>
      <c r="K68" s="141">
        <v>4</v>
      </c>
      <c r="L68" s="141"/>
      <c r="M68" s="142"/>
      <c r="N68" s="13">
        <v>6</v>
      </c>
      <c r="O68" s="19"/>
      <c r="P68" s="1"/>
      <c r="Q68" s="1"/>
      <c r="R68" s="1"/>
      <c r="S68" s="1"/>
    </row>
    <row r="69" spans="1:19" s="8" customFormat="1" ht="35.25" customHeight="1">
      <c r="A69" s="157" t="s">
        <v>293</v>
      </c>
      <c r="B69" s="147" t="s">
        <v>316</v>
      </c>
      <c r="C69" s="142" t="s">
        <v>255</v>
      </c>
      <c r="D69" s="14">
        <f t="shared" si="38"/>
        <v>4</v>
      </c>
      <c r="E69" s="15">
        <f t="shared" si="39"/>
        <v>120</v>
      </c>
      <c r="F69" s="142"/>
      <c r="G69" s="142"/>
      <c r="H69" s="142"/>
      <c r="I69" s="141"/>
      <c r="J69" s="141"/>
      <c r="K69" s="141"/>
      <c r="L69" s="141">
        <v>4</v>
      </c>
      <c r="M69" s="142"/>
      <c r="N69" s="13">
        <v>6</v>
      </c>
      <c r="O69" s="19"/>
      <c r="P69" s="1"/>
      <c r="Q69" s="1"/>
      <c r="R69" s="1"/>
      <c r="S69" s="1"/>
    </row>
    <row r="70" spans="1:19" s="8" customFormat="1" ht="54.75" customHeight="1">
      <c r="A70" s="157" t="s">
        <v>294</v>
      </c>
      <c r="B70" s="146" t="s">
        <v>314</v>
      </c>
      <c r="C70" s="142" t="s">
        <v>253</v>
      </c>
      <c r="D70" s="14">
        <f t="shared" si="38"/>
        <v>4</v>
      </c>
      <c r="E70" s="15">
        <f t="shared" si="39"/>
        <v>120</v>
      </c>
      <c r="F70" s="142"/>
      <c r="G70" s="142"/>
      <c r="H70" s="142"/>
      <c r="I70" s="141"/>
      <c r="J70" s="141"/>
      <c r="K70" s="141"/>
      <c r="L70" s="141">
        <v>4</v>
      </c>
      <c r="M70" s="142"/>
      <c r="N70" s="13">
        <v>7</v>
      </c>
      <c r="O70" s="19"/>
      <c r="P70" s="1"/>
      <c r="Q70" s="1"/>
      <c r="R70" s="1"/>
      <c r="S70" s="1"/>
    </row>
    <row r="71" spans="1:19" s="8" customFormat="1" ht="47.25" customHeight="1">
      <c r="A71" s="157" t="s">
        <v>295</v>
      </c>
      <c r="B71" s="146" t="s">
        <v>254</v>
      </c>
      <c r="C71" s="142" t="s">
        <v>255</v>
      </c>
      <c r="D71" s="14">
        <f t="shared" si="38"/>
        <v>5</v>
      </c>
      <c r="E71" s="15">
        <f t="shared" si="39"/>
        <v>150</v>
      </c>
      <c r="F71" s="142"/>
      <c r="G71" s="142"/>
      <c r="H71" s="142"/>
      <c r="I71" s="141"/>
      <c r="J71" s="141"/>
      <c r="K71" s="141"/>
      <c r="L71" s="141">
        <v>5</v>
      </c>
      <c r="M71" s="142"/>
      <c r="N71" s="13">
        <v>7</v>
      </c>
      <c r="O71" s="19"/>
      <c r="P71" s="1"/>
      <c r="Q71" s="1"/>
      <c r="R71" s="1"/>
      <c r="S71" s="1"/>
    </row>
    <row r="72" spans="1:19" s="8" customFormat="1" ht="47.25" customHeight="1">
      <c r="A72" s="157" t="s">
        <v>296</v>
      </c>
      <c r="B72" s="146" t="s">
        <v>318</v>
      </c>
      <c r="C72" s="142" t="s">
        <v>255</v>
      </c>
      <c r="D72" s="14">
        <f t="shared" si="38"/>
        <v>4</v>
      </c>
      <c r="E72" s="15">
        <f t="shared" si="39"/>
        <v>120</v>
      </c>
      <c r="F72" s="142"/>
      <c r="G72" s="142"/>
      <c r="H72" s="142"/>
      <c r="I72" s="141"/>
      <c r="J72" s="141"/>
      <c r="K72" s="141"/>
      <c r="L72" s="141"/>
      <c r="M72" s="142">
        <v>4</v>
      </c>
      <c r="N72" s="13">
        <v>8</v>
      </c>
      <c r="O72" s="19"/>
      <c r="P72" s="1"/>
      <c r="Q72" s="1"/>
      <c r="R72" s="1"/>
      <c r="S72" s="1"/>
    </row>
    <row r="73" spans="1:19" s="8" customFormat="1" ht="18" customHeight="1">
      <c r="A73" s="157" t="s">
        <v>315</v>
      </c>
      <c r="B73" s="146" t="s">
        <v>256</v>
      </c>
      <c r="C73" s="149" t="s">
        <v>257</v>
      </c>
      <c r="D73" s="14">
        <f t="shared" si="38"/>
        <v>4</v>
      </c>
      <c r="E73" s="15">
        <f t="shared" si="39"/>
        <v>120</v>
      </c>
      <c r="F73" s="142"/>
      <c r="G73" s="142"/>
      <c r="H73" s="142"/>
      <c r="I73" s="141"/>
      <c r="J73" s="141"/>
      <c r="K73" s="141"/>
      <c r="L73" s="141"/>
      <c r="M73" s="142">
        <v>4</v>
      </c>
      <c r="N73" s="13">
        <v>8</v>
      </c>
      <c r="O73" s="19"/>
      <c r="P73" s="1"/>
      <c r="Q73" s="1"/>
      <c r="R73" s="1"/>
      <c r="S73" s="1"/>
    </row>
    <row r="74" spans="1:19" s="8" customFormat="1" ht="42.75" customHeight="1">
      <c r="A74" s="157" t="s">
        <v>317</v>
      </c>
      <c r="B74" s="146" t="s">
        <v>258</v>
      </c>
      <c r="C74" s="142" t="s">
        <v>255</v>
      </c>
      <c r="D74" s="14">
        <f t="shared" si="38"/>
        <v>5</v>
      </c>
      <c r="E74" s="15">
        <f t="shared" si="39"/>
        <v>150</v>
      </c>
      <c r="F74" s="142"/>
      <c r="G74" s="142"/>
      <c r="H74" s="142"/>
      <c r="I74" s="141"/>
      <c r="J74" s="141"/>
      <c r="K74" s="141"/>
      <c r="L74" s="141"/>
      <c r="M74" s="142">
        <v>5</v>
      </c>
      <c r="N74" s="13">
        <v>8</v>
      </c>
      <c r="O74" s="19"/>
      <c r="P74" s="1"/>
      <c r="Q74" s="1"/>
      <c r="R74" s="1"/>
      <c r="S74" s="1"/>
    </row>
    <row r="75" spans="1:19" s="8" customFormat="1" ht="15" customHeight="1">
      <c r="A75" s="15" t="s">
        <v>196</v>
      </c>
      <c r="B75" s="38" t="s">
        <v>122</v>
      </c>
      <c r="C75" s="13"/>
      <c r="D75" s="145">
        <f t="shared" ref="D75:M75" si="40">SUM(D76:D82)</f>
        <v>32</v>
      </c>
      <c r="E75" s="145">
        <f t="shared" si="40"/>
        <v>960</v>
      </c>
      <c r="F75" s="145">
        <f t="shared" si="40"/>
        <v>0</v>
      </c>
      <c r="G75" s="145">
        <f t="shared" si="40"/>
        <v>0</v>
      </c>
      <c r="H75" s="145">
        <f t="shared" si="40"/>
        <v>10</v>
      </c>
      <c r="I75" s="145">
        <f t="shared" si="40"/>
        <v>10</v>
      </c>
      <c r="J75" s="145">
        <f t="shared" si="40"/>
        <v>0</v>
      </c>
      <c r="K75" s="145">
        <f t="shared" si="40"/>
        <v>4</v>
      </c>
      <c r="L75" s="145">
        <f t="shared" si="40"/>
        <v>4</v>
      </c>
      <c r="M75" s="145">
        <f t="shared" si="40"/>
        <v>4</v>
      </c>
      <c r="N75" s="13"/>
      <c r="O75" s="19"/>
      <c r="P75" s="1"/>
      <c r="Q75" s="1"/>
      <c r="R75" s="1"/>
      <c r="S75" s="1"/>
    </row>
    <row r="76" spans="1:19" s="8" customFormat="1" ht="15" customHeight="1">
      <c r="A76" s="157" t="s">
        <v>297</v>
      </c>
      <c r="B76" s="150" t="s">
        <v>259</v>
      </c>
      <c r="C76" s="13"/>
      <c r="D76" s="14">
        <f>SUM(F76:M76)</f>
        <v>5</v>
      </c>
      <c r="E76" s="15">
        <f>D76*30</f>
        <v>150</v>
      </c>
      <c r="F76" s="142"/>
      <c r="G76" s="142"/>
      <c r="H76" s="142">
        <v>5</v>
      </c>
      <c r="I76" s="141"/>
      <c r="J76" s="141"/>
      <c r="K76" s="141"/>
      <c r="L76" s="141"/>
      <c r="M76" s="142"/>
      <c r="N76" s="13">
        <v>3</v>
      </c>
      <c r="O76" s="19"/>
      <c r="P76" s="1"/>
      <c r="Q76" s="1"/>
      <c r="R76" s="1"/>
      <c r="S76" s="1"/>
    </row>
    <row r="77" spans="1:19" s="8" customFormat="1" ht="15" customHeight="1">
      <c r="A77" s="157" t="s">
        <v>298</v>
      </c>
      <c r="B77" s="150" t="s">
        <v>260</v>
      </c>
      <c r="C77" s="13"/>
      <c r="D77" s="14">
        <f t="shared" ref="D77:D82" si="41">SUM(F77:M77)</f>
        <v>5</v>
      </c>
      <c r="E77" s="15">
        <f t="shared" ref="E77:E82" si="42">D77*30</f>
        <v>150</v>
      </c>
      <c r="F77" s="142"/>
      <c r="G77" s="142"/>
      <c r="H77" s="142">
        <v>5</v>
      </c>
      <c r="I77" s="141"/>
      <c r="J77" s="141"/>
      <c r="K77" s="141"/>
      <c r="L77" s="141"/>
      <c r="M77" s="142"/>
      <c r="N77" s="13">
        <v>3</v>
      </c>
      <c r="O77" s="19"/>
      <c r="P77" s="1"/>
      <c r="Q77" s="1"/>
      <c r="R77" s="1"/>
      <c r="S77" s="1"/>
    </row>
    <row r="78" spans="1:19" s="8" customFormat="1" ht="15" customHeight="1">
      <c r="A78" s="157" t="s">
        <v>299</v>
      </c>
      <c r="B78" s="150" t="s">
        <v>261</v>
      </c>
      <c r="C78" s="13"/>
      <c r="D78" s="14">
        <f t="shared" si="41"/>
        <v>5</v>
      </c>
      <c r="E78" s="15">
        <f t="shared" si="42"/>
        <v>150</v>
      </c>
      <c r="F78" s="142"/>
      <c r="G78" s="142"/>
      <c r="H78" s="142"/>
      <c r="I78" s="141">
        <v>5</v>
      </c>
      <c r="J78" s="161"/>
      <c r="K78" s="161"/>
      <c r="L78" s="141"/>
      <c r="M78" s="142"/>
      <c r="N78" s="13">
        <v>4</v>
      </c>
      <c r="O78" s="19"/>
      <c r="P78" s="1"/>
      <c r="Q78" s="1"/>
      <c r="R78" s="1"/>
      <c r="S78" s="1"/>
    </row>
    <row r="79" spans="1:19" s="8" customFormat="1" ht="15" customHeight="1">
      <c r="A79" s="157" t="s">
        <v>300</v>
      </c>
      <c r="B79" s="150" t="s">
        <v>262</v>
      </c>
      <c r="C79" s="13"/>
      <c r="D79" s="14">
        <f t="shared" si="41"/>
        <v>5</v>
      </c>
      <c r="E79" s="15">
        <f t="shared" si="42"/>
        <v>150</v>
      </c>
      <c r="F79" s="142"/>
      <c r="G79" s="142"/>
      <c r="H79" s="142"/>
      <c r="I79" s="141">
        <v>5</v>
      </c>
      <c r="J79" s="161"/>
      <c r="K79" s="161"/>
      <c r="L79" s="141"/>
      <c r="M79" s="142"/>
      <c r="N79" s="13">
        <v>6</v>
      </c>
      <c r="O79" s="19"/>
      <c r="P79" s="1"/>
      <c r="Q79" s="1"/>
      <c r="R79" s="1"/>
      <c r="S79" s="1"/>
    </row>
    <row r="80" spans="1:19" s="8" customFormat="1" ht="15" customHeight="1">
      <c r="A80" s="157" t="s">
        <v>301</v>
      </c>
      <c r="B80" s="150" t="s">
        <v>263</v>
      </c>
      <c r="C80" s="13"/>
      <c r="D80" s="14">
        <f t="shared" si="41"/>
        <v>4</v>
      </c>
      <c r="E80" s="15">
        <f t="shared" si="42"/>
        <v>120</v>
      </c>
      <c r="F80" s="142"/>
      <c r="G80" s="142"/>
      <c r="H80" s="142"/>
      <c r="I80" s="141"/>
      <c r="J80" s="141"/>
      <c r="K80" s="141">
        <v>4</v>
      </c>
      <c r="L80" s="141"/>
      <c r="M80" s="142"/>
      <c r="N80" s="13">
        <v>7</v>
      </c>
      <c r="O80" s="19"/>
      <c r="P80" s="1"/>
      <c r="Q80" s="1"/>
      <c r="R80" s="1"/>
      <c r="S80" s="1"/>
    </row>
    <row r="81" spans="1:34" s="8" customFormat="1" ht="15" customHeight="1">
      <c r="A81" s="157" t="s">
        <v>302</v>
      </c>
      <c r="B81" s="150" t="s">
        <v>264</v>
      </c>
      <c r="C81" s="13"/>
      <c r="D81" s="14">
        <f t="shared" si="41"/>
        <v>4</v>
      </c>
      <c r="E81" s="15">
        <f t="shared" si="42"/>
        <v>120</v>
      </c>
      <c r="F81" s="142"/>
      <c r="G81" s="142"/>
      <c r="H81" s="142"/>
      <c r="I81" s="141"/>
      <c r="J81" s="141"/>
      <c r="K81" s="141"/>
      <c r="L81" s="141">
        <v>4</v>
      </c>
      <c r="M81" s="142"/>
      <c r="N81" s="13">
        <v>7</v>
      </c>
      <c r="O81" s="19"/>
      <c r="P81" s="1"/>
      <c r="Q81" s="1"/>
      <c r="R81" s="1"/>
      <c r="S81" s="1"/>
    </row>
    <row r="82" spans="1:34" s="8" customFormat="1" ht="15" customHeight="1">
      <c r="A82" s="157" t="s">
        <v>303</v>
      </c>
      <c r="B82" s="150" t="s">
        <v>265</v>
      </c>
      <c r="C82" s="13"/>
      <c r="D82" s="14">
        <f t="shared" si="41"/>
        <v>4</v>
      </c>
      <c r="E82" s="15">
        <f t="shared" si="42"/>
        <v>120</v>
      </c>
      <c r="F82" s="142"/>
      <c r="G82" s="142"/>
      <c r="H82" s="142"/>
      <c r="I82" s="141"/>
      <c r="J82" s="141"/>
      <c r="K82" s="141"/>
      <c r="L82" s="141"/>
      <c r="M82" s="142">
        <v>4</v>
      </c>
      <c r="N82" s="13">
        <v>8</v>
      </c>
      <c r="O82" s="19"/>
      <c r="P82" s="1"/>
      <c r="Q82" s="1"/>
      <c r="R82" s="1"/>
      <c r="S82" s="1"/>
    </row>
    <row r="83" spans="1:34" s="2" customFormat="1" ht="15" customHeight="1">
      <c r="A83" s="10"/>
      <c r="B83" s="37" t="s">
        <v>123</v>
      </c>
      <c r="C83" s="13"/>
      <c r="D83" s="14">
        <f>D58+D44</f>
        <v>172</v>
      </c>
      <c r="E83" s="14">
        <f>E58+E44</f>
        <v>5160</v>
      </c>
      <c r="F83" s="15">
        <f>F44+F58</f>
        <v>12</v>
      </c>
      <c r="G83" s="15">
        <f t="shared" ref="G83:M83" si="43">G44+G58</f>
        <v>12</v>
      </c>
      <c r="H83" s="15">
        <f t="shared" si="43"/>
        <v>28</v>
      </c>
      <c r="I83" s="15">
        <f t="shared" si="43"/>
        <v>26</v>
      </c>
      <c r="J83" s="15">
        <f t="shared" si="43"/>
        <v>27</v>
      </c>
      <c r="K83" s="15">
        <f t="shared" si="43"/>
        <v>24</v>
      </c>
      <c r="L83" s="15">
        <f t="shared" si="43"/>
        <v>26</v>
      </c>
      <c r="M83" s="15">
        <f t="shared" si="43"/>
        <v>17</v>
      </c>
      <c r="N83" s="13"/>
      <c r="O83" s="19"/>
      <c r="P83" s="1"/>
      <c r="Q83" s="1"/>
      <c r="R83" s="1"/>
      <c r="S83" s="1"/>
    </row>
    <row r="84" spans="1:34" s="8" customFormat="1" ht="30" customHeight="1">
      <c r="A84" s="15" t="s">
        <v>197</v>
      </c>
      <c r="B84" s="38" t="s">
        <v>155</v>
      </c>
      <c r="C84" s="13"/>
      <c r="D84" s="14"/>
      <c r="E84" s="15"/>
      <c r="F84" s="15"/>
      <c r="G84" s="15"/>
      <c r="H84" s="15"/>
      <c r="I84" s="20"/>
      <c r="J84" s="21"/>
      <c r="K84" s="21"/>
      <c r="L84" s="21"/>
      <c r="M84" s="13"/>
      <c r="N84" s="13"/>
      <c r="O84" s="19"/>
      <c r="P84" s="1"/>
      <c r="Q84" s="1"/>
      <c r="R84" s="1"/>
      <c r="S84" s="1"/>
    </row>
    <row r="85" spans="1:34" ht="19.899999999999999" customHeight="1">
      <c r="A85" s="15" t="s">
        <v>198</v>
      </c>
      <c r="B85" s="126" t="s">
        <v>190</v>
      </c>
      <c r="C85" s="22"/>
      <c r="D85" s="127"/>
      <c r="E85" s="15">
        <v>360</v>
      </c>
      <c r="F85" s="136">
        <v>60</v>
      </c>
      <c r="G85" s="136">
        <v>60</v>
      </c>
      <c r="H85" s="136">
        <v>60</v>
      </c>
      <c r="I85" s="136">
        <v>60</v>
      </c>
      <c r="J85" s="136">
        <v>60</v>
      </c>
      <c r="K85" s="136">
        <v>60</v>
      </c>
      <c r="L85" s="22"/>
      <c r="M85" s="22"/>
      <c r="N85" s="22"/>
      <c r="O85" s="19"/>
    </row>
    <row r="86" spans="1:34" ht="19.899999999999999" customHeight="1">
      <c r="A86" s="11"/>
      <c r="B86" s="35" t="s">
        <v>124</v>
      </c>
      <c r="C86" s="12"/>
      <c r="D86" s="36">
        <f>D83+D42</f>
        <v>206</v>
      </c>
      <c r="E86" s="36">
        <f>E83+E42</f>
        <v>6180</v>
      </c>
      <c r="F86" s="36">
        <f t="shared" ref="F86:M86" si="44">F42+F83</f>
        <v>30</v>
      </c>
      <c r="G86" s="36">
        <f t="shared" si="44"/>
        <v>28</v>
      </c>
      <c r="H86" s="36">
        <f t="shared" si="44"/>
        <v>28</v>
      </c>
      <c r="I86" s="36">
        <f t="shared" si="44"/>
        <v>26</v>
      </c>
      <c r="J86" s="36">
        <f t="shared" si="44"/>
        <v>27</v>
      </c>
      <c r="K86" s="36">
        <f t="shared" si="44"/>
        <v>24</v>
      </c>
      <c r="L86" s="36">
        <f t="shared" si="44"/>
        <v>26</v>
      </c>
      <c r="M86" s="36">
        <f t="shared" si="44"/>
        <v>17</v>
      </c>
      <c r="N86" s="12"/>
      <c r="O86" s="19"/>
    </row>
    <row r="87" spans="1:34" ht="19.899999999999999" customHeight="1">
      <c r="A87" s="116"/>
      <c r="B87" s="231" t="s">
        <v>125</v>
      </c>
      <c r="C87" s="232"/>
      <c r="D87" s="232"/>
      <c r="E87" s="232"/>
      <c r="F87" s="232"/>
      <c r="G87" s="232"/>
      <c r="H87" s="232"/>
      <c r="I87" s="232"/>
      <c r="J87" s="232"/>
      <c r="K87" s="232"/>
      <c r="L87" s="232"/>
      <c r="M87" s="232"/>
      <c r="N87" s="232"/>
    </row>
    <row r="88" spans="1:34" s="41" customFormat="1" ht="87.6" customHeight="1">
      <c r="A88" s="39"/>
      <c r="B88" s="117" t="s">
        <v>129</v>
      </c>
      <c r="C88" s="24"/>
      <c r="D88" s="68" t="s">
        <v>98</v>
      </c>
      <c r="E88" s="111" t="s">
        <v>99</v>
      </c>
      <c r="F88" s="18" t="s">
        <v>103</v>
      </c>
      <c r="G88" s="18" t="s">
        <v>104</v>
      </c>
      <c r="H88" s="18" t="s">
        <v>105</v>
      </c>
      <c r="I88" s="18" t="s">
        <v>106</v>
      </c>
      <c r="J88" s="18" t="s">
        <v>107</v>
      </c>
      <c r="K88" s="18" t="s">
        <v>108</v>
      </c>
      <c r="L88" s="18" t="s">
        <v>109</v>
      </c>
      <c r="M88" s="18" t="s">
        <v>110</v>
      </c>
      <c r="N88" s="24"/>
      <c r="O88" s="19"/>
      <c r="P88" s="1"/>
      <c r="Q88" s="1"/>
      <c r="R88" s="1"/>
      <c r="S88" s="1"/>
    </row>
    <row r="89" spans="1:34" ht="17.45" customHeight="1">
      <c r="A89" s="39" t="s">
        <v>126</v>
      </c>
      <c r="B89" s="132" t="s">
        <v>130</v>
      </c>
      <c r="C89" s="151" t="s">
        <v>266</v>
      </c>
      <c r="D89" s="153">
        <f>SUM(F89:M89)</f>
        <v>6</v>
      </c>
      <c r="E89" s="154">
        <f>D89*30</f>
        <v>180</v>
      </c>
      <c r="F89" s="9"/>
      <c r="G89" s="44"/>
      <c r="H89" s="44"/>
      <c r="I89" s="44">
        <v>6</v>
      </c>
      <c r="J89" s="44"/>
      <c r="K89" s="44"/>
      <c r="L89" s="44"/>
      <c r="M89" s="44"/>
      <c r="N89" s="43">
        <v>4</v>
      </c>
      <c r="O89" s="40"/>
      <c r="P89" s="41"/>
      <c r="Q89" s="41"/>
      <c r="R89" s="41"/>
      <c r="S89" s="41"/>
    </row>
    <row r="90" spans="1:34" ht="36" customHeight="1">
      <c r="A90" s="39" t="s">
        <v>127</v>
      </c>
      <c r="B90" s="133" t="s">
        <v>132</v>
      </c>
      <c r="C90" s="152" t="s">
        <v>267</v>
      </c>
      <c r="D90" s="153">
        <f t="shared" ref="D90:D91" si="45">SUM(F90:M90)</f>
        <v>9</v>
      </c>
      <c r="E90" s="154">
        <f t="shared" ref="E90:E91" si="46">D90*30</f>
        <v>270</v>
      </c>
      <c r="F90" s="9"/>
      <c r="G90" s="44"/>
      <c r="H90" s="44"/>
      <c r="I90" s="44"/>
      <c r="J90" s="44"/>
      <c r="K90" s="44">
        <v>9</v>
      </c>
      <c r="L90" s="44"/>
      <c r="M90" s="44"/>
      <c r="N90" s="43">
        <v>6</v>
      </c>
      <c r="O90" s="40"/>
      <c r="P90" s="41"/>
      <c r="Q90" s="41"/>
      <c r="R90" s="41"/>
      <c r="S90" s="41"/>
    </row>
    <row r="91" spans="1:34" s="3" customFormat="1" ht="48.6" customHeight="1">
      <c r="A91" s="39" t="s">
        <v>128</v>
      </c>
      <c r="B91" s="133" t="s">
        <v>133</v>
      </c>
      <c r="C91" s="152" t="s">
        <v>268</v>
      </c>
      <c r="D91" s="153">
        <f t="shared" si="45"/>
        <v>9</v>
      </c>
      <c r="E91" s="154">
        <f t="shared" si="46"/>
        <v>270</v>
      </c>
      <c r="F91" s="9"/>
      <c r="G91" s="44"/>
      <c r="H91" s="44"/>
      <c r="I91" s="44"/>
      <c r="J91" s="44"/>
      <c r="K91" s="44"/>
      <c r="L91" s="44">
        <v>6</v>
      </c>
      <c r="M91" s="44">
        <v>3</v>
      </c>
      <c r="N91" s="43">
        <v>8</v>
      </c>
      <c r="O91" s="40"/>
      <c r="P91" s="41"/>
      <c r="Q91" s="41"/>
      <c r="R91" s="41"/>
      <c r="S91" s="41"/>
      <c r="T91" s="1"/>
      <c r="U91" s="1"/>
      <c r="V91" s="1"/>
      <c r="W91" s="1"/>
      <c r="X91" s="1"/>
      <c r="Y91" s="1"/>
      <c r="Z91" s="1"/>
      <c r="AA91" s="1"/>
      <c r="AB91" s="1"/>
      <c r="AC91" s="1"/>
      <c r="AD91" s="1"/>
      <c r="AE91" s="1"/>
      <c r="AF91" s="1"/>
      <c r="AG91" s="1"/>
      <c r="AH91" s="1"/>
    </row>
    <row r="92" spans="1:34" s="3" customFormat="1" ht="22.15" customHeight="1">
      <c r="A92" s="10"/>
      <c r="B92" s="35" t="s">
        <v>134</v>
      </c>
      <c r="C92" s="13"/>
      <c r="D92" s="155">
        <f>SUM(D89:D91)</f>
        <v>24</v>
      </c>
      <c r="E92" s="155">
        <f>SUM(E89:E91)</f>
        <v>720</v>
      </c>
      <c r="F92" s="155">
        <f t="shared" ref="F92:M92" si="47">SUM(F89:F91)</f>
        <v>0</v>
      </c>
      <c r="G92" s="155">
        <f t="shared" si="47"/>
        <v>0</v>
      </c>
      <c r="H92" s="155">
        <f t="shared" si="47"/>
        <v>0</v>
      </c>
      <c r="I92" s="155">
        <f t="shared" si="47"/>
        <v>6</v>
      </c>
      <c r="J92" s="155">
        <f t="shared" si="47"/>
        <v>0</v>
      </c>
      <c r="K92" s="155">
        <f t="shared" si="47"/>
        <v>9</v>
      </c>
      <c r="L92" s="155">
        <f t="shared" si="47"/>
        <v>6</v>
      </c>
      <c r="M92" s="155">
        <f t="shared" si="47"/>
        <v>3</v>
      </c>
      <c r="N92" s="155"/>
      <c r="O92" s="19"/>
      <c r="P92" s="1"/>
      <c r="Q92" s="1"/>
      <c r="R92" s="1"/>
      <c r="S92" s="1"/>
      <c r="T92" s="1"/>
      <c r="U92" s="1"/>
      <c r="V92" s="1"/>
      <c r="W92" s="1"/>
      <c r="X92" s="1"/>
      <c r="Y92" s="1"/>
      <c r="Z92" s="1"/>
      <c r="AA92" s="1"/>
      <c r="AB92" s="1"/>
      <c r="AC92" s="1"/>
      <c r="AD92" s="1"/>
      <c r="AE92" s="1"/>
      <c r="AF92" s="1"/>
      <c r="AG92" s="1"/>
      <c r="AH92" s="1"/>
    </row>
    <row r="93" spans="1:34" ht="17.45" customHeight="1">
      <c r="A93" s="116"/>
      <c r="B93" s="231" t="s">
        <v>135</v>
      </c>
      <c r="C93" s="232"/>
      <c r="D93" s="232"/>
      <c r="E93" s="232"/>
      <c r="F93" s="232"/>
      <c r="G93" s="232"/>
      <c r="H93" s="232"/>
      <c r="I93" s="232"/>
      <c r="J93" s="232"/>
      <c r="K93" s="232"/>
      <c r="L93" s="232"/>
      <c r="M93" s="232"/>
      <c r="N93" s="232"/>
      <c r="O93" s="19"/>
    </row>
    <row r="94" spans="1:34" s="3" customFormat="1" ht="139.9" customHeight="1">
      <c r="A94" s="39" t="s">
        <v>199</v>
      </c>
      <c r="B94" s="134" t="s">
        <v>202</v>
      </c>
      <c r="C94" s="17" t="s">
        <v>208</v>
      </c>
      <c r="D94" s="135">
        <f>SUM(F94:M94)</f>
        <v>2</v>
      </c>
      <c r="E94" s="45">
        <f>D94*30</f>
        <v>60</v>
      </c>
      <c r="F94" s="16"/>
      <c r="G94" s="42">
        <v>2</v>
      </c>
      <c r="H94" s="42"/>
      <c r="I94" s="42"/>
      <c r="J94" s="42"/>
      <c r="K94" s="42"/>
      <c r="L94" s="42"/>
      <c r="M94" s="42"/>
      <c r="N94" s="140">
        <v>2</v>
      </c>
      <c r="O94" s="19"/>
      <c r="P94" s="1"/>
      <c r="Q94" s="1"/>
      <c r="R94" s="1"/>
      <c r="S94" s="1"/>
      <c r="T94" s="1"/>
      <c r="U94" s="1"/>
      <c r="V94" s="1"/>
      <c r="W94" s="1"/>
      <c r="X94" s="1"/>
      <c r="Y94" s="1"/>
      <c r="Z94" s="1"/>
      <c r="AA94" s="1"/>
      <c r="AB94" s="1"/>
      <c r="AC94" s="1"/>
      <c r="AD94" s="1"/>
      <c r="AE94" s="1"/>
      <c r="AF94" s="1"/>
      <c r="AG94" s="1"/>
      <c r="AH94" s="1"/>
    </row>
    <row r="95" spans="1:34" s="3" customFormat="1" ht="36" customHeight="1">
      <c r="A95" s="39" t="s">
        <v>200</v>
      </c>
      <c r="B95" s="134" t="s">
        <v>136</v>
      </c>
      <c r="C95" s="152" t="s">
        <v>269</v>
      </c>
      <c r="D95" s="135">
        <f t="shared" ref="D95:D96" si="48">SUM(F95:M95)</f>
        <v>4</v>
      </c>
      <c r="E95" s="45">
        <f t="shared" ref="E95:E96" si="49">D95*30</f>
        <v>120</v>
      </c>
      <c r="F95" s="16"/>
      <c r="G95" s="42"/>
      <c r="H95" s="42"/>
      <c r="I95" s="42"/>
      <c r="J95" s="42"/>
      <c r="K95" s="42"/>
      <c r="L95" s="42"/>
      <c r="M95" s="42">
        <v>4</v>
      </c>
      <c r="N95" s="17">
        <v>8</v>
      </c>
      <c r="O95" s="19"/>
      <c r="P95" s="1"/>
      <c r="Q95" s="1"/>
      <c r="R95" s="1"/>
      <c r="S95" s="1"/>
      <c r="T95" s="1"/>
      <c r="U95" s="1"/>
      <c r="V95" s="1"/>
      <c r="W95" s="1"/>
      <c r="X95" s="1"/>
      <c r="Y95" s="1"/>
      <c r="Z95" s="1"/>
      <c r="AA95" s="1"/>
      <c r="AB95" s="1"/>
      <c r="AC95" s="1"/>
      <c r="AD95" s="1"/>
      <c r="AE95" s="1"/>
      <c r="AF95" s="1"/>
      <c r="AG95" s="1"/>
      <c r="AH95" s="1"/>
    </row>
    <row r="96" spans="1:34" s="3" customFormat="1" ht="45">
      <c r="A96" s="39" t="s">
        <v>201</v>
      </c>
      <c r="B96" s="134" t="s">
        <v>191</v>
      </c>
      <c r="C96" s="152" t="s">
        <v>270</v>
      </c>
      <c r="D96" s="135">
        <f t="shared" si="48"/>
        <v>4</v>
      </c>
      <c r="E96" s="45">
        <f t="shared" si="49"/>
        <v>120</v>
      </c>
      <c r="F96" s="9"/>
      <c r="G96" s="44"/>
      <c r="H96" s="44"/>
      <c r="I96" s="44"/>
      <c r="J96" s="44"/>
      <c r="K96" s="44"/>
      <c r="L96" s="44"/>
      <c r="M96" s="44">
        <v>4</v>
      </c>
      <c r="N96" s="43">
        <v>8</v>
      </c>
      <c r="O96" s="19"/>
      <c r="P96" s="1"/>
      <c r="Q96" s="19"/>
      <c r="R96" s="1"/>
      <c r="S96" s="1"/>
      <c r="T96" s="1"/>
      <c r="U96" s="1"/>
      <c r="V96" s="1"/>
      <c r="W96" s="1"/>
      <c r="X96" s="1"/>
      <c r="Y96" s="1"/>
      <c r="Z96" s="1"/>
      <c r="AA96" s="1"/>
      <c r="AB96" s="1"/>
      <c r="AC96" s="1"/>
      <c r="AD96" s="1"/>
      <c r="AE96" s="1"/>
      <c r="AF96" s="1"/>
      <c r="AG96" s="1"/>
      <c r="AH96" s="1"/>
    </row>
    <row r="97" spans="1:34" s="3" customFormat="1" ht="15.75">
      <c r="A97" s="10"/>
      <c r="B97" s="35" t="s">
        <v>137</v>
      </c>
      <c r="C97" s="13"/>
      <c r="D97" s="131">
        <f>SUM(D94:D96)</f>
        <v>10</v>
      </c>
      <c r="E97" s="131">
        <f>SUM(E94:E96)</f>
        <v>300</v>
      </c>
      <c r="F97" s="131">
        <f t="shared" ref="F97:M97" si="50">SUM(F94:F96)</f>
        <v>0</v>
      </c>
      <c r="G97" s="131">
        <f t="shared" si="50"/>
        <v>2</v>
      </c>
      <c r="H97" s="131">
        <f t="shared" si="50"/>
        <v>0</v>
      </c>
      <c r="I97" s="131">
        <f t="shared" si="50"/>
        <v>0</v>
      </c>
      <c r="J97" s="131">
        <f t="shared" si="50"/>
        <v>0</v>
      </c>
      <c r="K97" s="131">
        <f t="shared" si="50"/>
        <v>0</v>
      </c>
      <c r="L97" s="131">
        <f t="shared" si="50"/>
        <v>0</v>
      </c>
      <c r="M97" s="131">
        <f t="shared" si="50"/>
        <v>8</v>
      </c>
      <c r="N97" s="13"/>
      <c r="O97" s="19"/>
      <c r="P97" s="1"/>
      <c r="Q97" s="1"/>
      <c r="R97" s="1"/>
      <c r="S97" s="1"/>
      <c r="T97" s="1"/>
      <c r="U97" s="1"/>
      <c r="V97" s="1"/>
      <c r="W97" s="1"/>
      <c r="X97" s="1"/>
      <c r="Y97" s="1"/>
      <c r="Z97" s="1"/>
      <c r="AA97" s="1"/>
      <c r="AB97" s="1"/>
      <c r="AC97" s="1"/>
      <c r="AD97" s="1"/>
      <c r="AE97" s="1"/>
      <c r="AF97" s="1"/>
      <c r="AG97" s="1"/>
      <c r="AH97" s="1"/>
    </row>
    <row r="98" spans="1:34" s="3" customFormat="1" ht="15">
      <c r="A98" s="5"/>
      <c r="B98" s="17" t="s">
        <v>138</v>
      </c>
      <c r="C98" s="23"/>
      <c r="D98" s="17"/>
      <c r="E98" s="17"/>
      <c r="F98" s="23"/>
      <c r="G98" s="23"/>
      <c r="H98" s="23"/>
      <c r="I98" s="23"/>
      <c r="J98" s="23"/>
      <c r="K98" s="23"/>
      <c r="L98" s="23"/>
      <c r="M98" s="23"/>
      <c r="N98" s="23"/>
      <c r="O98" s="19"/>
      <c r="P98" s="1"/>
      <c r="Q98" s="1"/>
      <c r="R98" s="1"/>
      <c r="S98" s="1"/>
      <c r="T98" s="1"/>
      <c r="U98" s="1"/>
      <c r="V98" s="1"/>
      <c r="W98" s="1"/>
      <c r="X98" s="1"/>
      <c r="Y98" s="1"/>
      <c r="Z98" s="1"/>
      <c r="AA98" s="1"/>
      <c r="AB98" s="1"/>
      <c r="AC98" s="1"/>
      <c r="AD98" s="1"/>
      <c r="AE98" s="1"/>
      <c r="AF98" s="1"/>
      <c r="AG98" s="1"/>
      <c r="AH98" s="1"/>
    </row>
    <row r="99" spans="1:34" s="2" customFormat="1" ht="15.75">
      <c r="A99" s="5"/>
      <c r="B99" s="17" t="s">
        <v>139</v>
      </c>
      <c r="C99" s="26"/>
      <c r="D99" s="17"/>
      <c r="E99" s="17"/>
      <c r="F99" s="29">
        <v>8</v>
      </c>
      <c r="G99" s="29">
        <v>8</v>
      </c>
      <c r="H99" s="29">
        <v>6</v>
      </c>
      <c r="I99" s="29">
        <v>6</v>
      </c>
      <c r="J99" s="29">
        <v>6</v>
      </c>
      <c r="K99" s="29">
        <v>6</v>
      </c>
      <c r="L99" s="29">
        <v>6</v>
      </c>
      <c r="M99" s="29">
        <v>5</v>
      </c>
      <c r="N99" s="26"/>
      <c r="O99" s="19"/>
      <c r="P99" s="1"/>
      <c r="Q99" s="1"/>
      <c r="R99" s="1"/>
      <c r="S99" s="1"/>
    </row>
    <row r="100" spans="1:34" ht="15">
      <c r="A100" s="5"/>
      <c r="B100" s="17" t="s">
        <v>140</v>
      </c>
      <c r="C100" s="26"/>
      <c r="D100" s="17"/>
      <c r="E100" s="17"/>
      <c r="F100" s="29"/>
      <c r="G100" s="29"/>
      <c r="H100" s="29"/>
      <c r="I100" s="29">
        <v>1</v>
      </c>
      <c r="J100" s="29"/>
      <c r="K100" s="29">
        <v>1</v>
      </c>
      <c r="L100" s="29"/>
      <c r="M100" s="29">
        <v>1</v>
      </c>
      <c r="N100" s="26"/>
      <c r="O100" s="19"/>
    </row>
    <row r="101" spans="1:34" ht="15.75">
      <c r="A101" s="6"/>
      <c r="B101" s="6" t="s">
        <v>1</v>
      </c>
      <c r="C101" s="25"/>
      <c r="D101" s="124">
        <f>D97+D92+D86</f>
        <v>240</v>
      </c>
      <c r="E101" s="143">
        <f>E97+E92+E86</f>
        <v>7200</v>
      </c>
      <c r="F101" s="28">
        <f>F86+F92+F97</f>
        <v>30</v>
      </c>
      <c r="G101" s="28">
        <f t="shared" ref="G101:M101" si="51">G86+G92+G97</f>
        <v>30</v>
      </c>
      <c r="H101" s="28">
        <f t="shared" si="51"/>
        <v>28</v>
      </c>
      <c r="I101" s="28">
        <f t="shared" si="51"/>
        <v>32</v>
      </c>
      <c r="J101" s="28">
        <f t="shared" si="51"/>
        <v>27</v>
      </c>
      <c r="K101" s="28">
        <f t="shared" si="51"/>
        <v>33</v>
      </c>
      <c r="L101" s="28">
        <f t="shared" si="51"/>
        <v>32</v>
      </c>
      <c r="M101" s="28">
        <f t="shared" si="51"/>
        <v>28</v>
      </c>
      <c r="N101" s="25"/>
      <c r="O101" s="27"/>
      <c r="P101" s="2"/>
      <c r="Q101" s="2"/>
      <c r="R101" s="2"/>
      <c r="S101" s="2"/>
    </row>
    <row r="102" spans="1:34">
      <c r="A102" s="19"/>
      <c r="B102" s="19"/>
      <c r="C102" s="19"/>
      <c r="D102" s="19"/>
      <c r="N102" s="19"/>
    </row>
    <row r="103" spans="1:34" ht="60.6" customHeight="1">
      <c r="A103" s="230" t="s">
        <v>141</v>
      </c>
      <c r="B103" s="230"/>
      <c r="C103" s="230"/>
      <c r="D103" s="230"/>
      <c r="E103" s="230"/>
      <c r="F103" s="230"/>
      <c r="G103" s="230"/>
      <c r="H103" s="230"/>
      <c r="I103" s="230"/>
      <c r="J103" s="230"/>
      <c r="K103" s="230"/>
      <c r="L103" s="230"/>
      <c r="M103" s="230"/>
      <c r="N103" s="230"/>
      <c r="O103" s="103"/>
      <c r="P103" s="103"/>
      <c r="Q103" s="103"/>
    </row>
    <row r="104" spans="1:34">
      <c r="A104" s="19"/>
      <c r="B104" s="19"/>
      <c r="C104" s="19"/>
      <c r="D104" s="19"/>
      <c r="E104" s="19"/>
      <c r="F104" s="19"/>
      <c r="G104" s="19"/>
      <c r="H104" s="19"/>
      <c r="I104" s="19"/>
      <c r="J104" s="19"/>
      <c r="K104" s="19"/>
      <c r="L104" s="19" t="s">
        <v>2</v>
      </c>
      <c r="M104" s="19"/>
      <c r="N104" s="19"/>
    </row>
    <row r="105" spans="1:34" ht="18" customHeight="1">
      <c r="B105" s="239" t="s">
        <v>142</v>
      </c>
      <c r="C105" s="239"/>
      <c r="D105" s="3"/>
      <c r="E105" s="4"/>
    </row>
    <row r="106" spans="1:34" ht="31.5">
      <c r="A106" s="73" t="s">
        <v>0</v>
      </c>
      <c r="B106" s="118" t="s">
        <v>143</v>
      </c>
      <c r="C106" s="118" t="s">
        <v>151</v>
      </c>
      <c r="D106" s="229" t="s">
        <v>144</v>
      </c>
      <c r="E106" s="229"/>
      <c r="F106" s="229" t="s">
        <v>145</v>
      </c>
      <c r="G106" s="229"/>
      <c r="H106" s="229"/>
      <c r="I106" s="229" t="s">
        <v>146</v>
      </c>
      <c r="J106" s="229"/>
      <c r="K106" s="229"/>
      <c r="L106" s="229"/>
      <c r="M106" s="229"/>
      <c r="N106" s="229"/>
    </row>
    <row r="107" spans="1:34" ht="31.5">
      <c r="A107" s="119">
        <v>1</v>
      </c>
      <c r="B107" s="120" t="s">
        <v>147</v>
      </c>
      <c r="C107" s="110"/>
      <c r="D107" s="233" t="s">
        <v>192</v>
      </c>
      <c r="E107" s="234"/>
      <c r="F107" s="235"/>
      <c r="G107" s="236"/>
      <c r="H107" s="237"/>
      <c r="I107" s="238"/>
      <c r="J107" s="238"/>
      <c r="K107" s="238"/>
      <c r="L107" s="238"/>
      <c r="M107" s="238"/>
      <c r="N107" s="238"/>
    </row>
    <row r="108" spans="1:34" ht="31.9" customHeight="1">
      <c r="A108" s="119">
        <v>2</v>
      </c>
      <c r="B108" s="121" t="s">
        <v>148</v>
      </c>
      <c r="C108" s="74"/>
      <c r="D108" s="228" t="s">
        <v>193</v>
      </c>
      <c r="E108" s="228"/>
      <c r="F108" s="228"/>
      <c r="G108" s="228"/>
      <c r="H108" s="228"/>
      <c r="I108" s="228"/>
      <c r="J108" s="228"/>
      <c r="K108" s="228"/>
      <c r="L108" s="228"/>
      <c r="M108" s="228"/>
      <c r="N108" s="228"/>
    </row>
    <row r="109" spans="1:34" ht="46.15" customHeight="1">
      <c r="A109" s="119">
        <v>3</v>
      </c>
      <c r="B109" s="121" t="s">
        <v>149</v>
      </c>
      <c r="C109" s="108"/>
      <c r="D109" s="228" t="s">
        <v>304</v>
      </c>
      <c r="E109" s="228"/>
      <c r="F109" s="228"/>
      <c r="G109" s="228"/>
      <c r="H109" s="228"/>
      <c r="I109" s="228"/>
      <c r="J109" s="228"/>
      <c r="K109" s="228"/>
      <c r="L109" s="228"/>
      <c r="M109" s="228"/>
      <c r="N109" s="228"/>
    </row>
    <row r="110" spans="1:34" ht="33" customHeight="1">
      <c r="A110" s="119">
        <v>4</v>
      </c>
      <c r="B110" s="121" t="s">
        <v>163</v>
      </c>
      <c r="C110" s="74"/>
      <c r="D110" s="228" t="s">
        <v>305</v>
      </c>
      <c r="E110" s="228"/>
      <c r="F110" s="228"/>
      <c r="G110" s="228"/>
      <c r="H110" s="228"/>
      <c r="I110" s="228"/>
      <c r="J110" s="228"/>
      <c r="K110" s="228"/>
      <c r="L110" s="228"/>
      <c r="M110" s="228"/>
      <c r="N110" s="228"/>
    </row>
    <row r="111" spans="1:34" ht="31.5">
      <c r="A111" s="17">
        <v>5</v>
      </c>
      <c r="B111" s="120" t="s">
        <v>150</v>
      </c>
      <c r="C111" s="74"/>
      <c r="D111" s="228"/>
      <c r="E111" s="228"/>
      <c r="F111" s="228"/>
      <c r="G111" s="228"/>
      <c r="H111" s="228"/>
      <c r="I111" s="228"/>
      <c r="J111" s="228"/>
      <c r="K111" s="228"/>
      <c r="L111" s="228"/>
      <c r="M111" s="228"/>
      <c r="N111" s="228"/>
    </row>
  </sheetData>
  <mergeCells count="49">
    <mergeCell ref="B105:C105"/>
    <mergeCell ref="C17:C22"/>
    <mergeCell ref="D17:E21"/>
    <mergeCell ref="H19:I19"/>
    <mergeCell ref="M21:M22"/>
    <mergeCell ref="L21:L22"/>
    <mergeCell ref="J19:K19"/>
    <mergeCell ref="L19:M19"/>
    <mergeCell ref="J21:J22"/>
    <mergeCell ref="B43:N43"/>
    <mergeCell ref="B25:N25"/>
    <mergeCell ref="N35:N36"/>
    <mergeCell ref="N37:N38"/>
    <mergeCell ref="N33:N34"/>
    <mergeCell ref="F110:H110"/>
    <mergeCell ref="D109:E109"/>
    <mergeCell ref="F109:H109"/>
    <mergeCell ref="F108:H108"/>
    <mergeCell ref="I107:N107"/>
    <mergeCell ref="I108:N108"/>
    <mergeCell ref="I110:N110"/>
    <mergeCell ref="I111:N111"/>
    <mergeCell ref="A1:N1"/>
    <mergeCell ref="D106:E106"/>
    <mergeCell ref="F106:H106"/>
    <mergeCell ref="D108:E108"/>
    <mergeCell ref="I109:N109"/>
    <mergeCell ref="D111:E111"/>
    <mergeCell ref="F111:H111"/>
    <mergeCell ref="A103:N103"/>
    <mergeCell ref="B93:N93"/>
    <mergeCell ref="B87:N87"/>
    <mergeCell ref="D107:E107"/>
    <mergeCell ref="F107:H107"/>
    <mergeCell ref="I106:N106"/>
    <mergeCell ref="B24:N24"/>
    <mergeCell ref="D110:E110"/>
    <mergeCell ref="A2:N2"/>
    <mergeCell ref="A9:N9"/>
    <mergeCell ref="A17:A22"/>
    <mergeCell ref="K21:K22"/>
    <mergeCell ref="G21:G22"/>
    <mergeCell ref="B17:B22"/>
    <mergeCell ref="F17:M18"/>
    <mergeCell ref="F19:G19"/>
    <mergeCell ref="N17:N22"/>
    <mergeCell ref="I21:I22"/>
    <mergeCell ref="F21:F22"/>
    <mergeCell ref="H21:H22"/>
  </mergeCells>
  <phoneticPr fontId="0" type="noConversion"/>
  <pageMargins left="0.70866141732283472" right="0.70866141732283472" top="0.74803149606299213" bottom="0.74803149606299213" header="0.31496062992125984" footer="0.31496062992125984"/>
  <pageSetup paperSize="9" scale="60" fitToHeight="0" orientation="landscape" r:id="rId1"/>
  <headerFooter alignWithMargins="0"/>
  <rowBreaks count="1" manualBreakCount="1">
    <brk id="93" max="1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dimension ref="A1:I66"/>
  <sheetViews>
    <sheetView tabSelected="1" view="pageBreakPreview" topLeftCell="A48" zoomScale="80" zoomScaleSheetLayoutView="80" workbookViewId="0">
      <selection activeCell="J64" sqref="J64"/>
    </sheetView>
  </sheetViews>
  <sheetFormatPr defaultColWidth="8.85546875" defaultRowHeight="12.75"/>
  <cols>
    <col min="1" max="1" width="13.28515625" style="104" customWidth="1"/>
    <col min="2" max="2" width="69.7109375" style="104" customWidth="1"/>
    <col min="3" max="3" width="12" style="104" customWidth="1"/>
    <col min="4" max="4" width="13.5703125" style="104" customWidth="1"/>
    <col min="5" max="5" width="13.28515625" style="104" customWidth="1"/>
    <col min="6" max="6" width="13.5703125" style="104" customWidth="1"/>
    <col min="7" max="8" width="13.7109375" style="104" customWidth="1"/>
    <col min="9" max="9" width="4" style="104" customWidth="1"/>
    <col min="10" max="16384" width="8.85546875" style="104"/>
  </cols>
  <sheetData>
    <row r="1" spans="1:9" ht="15.75" customHeight="1">
      <c r="A1" s="254" t="s">
        <v>152</v>
      </c>
      <c r="B1" s="254"/>
      <c r="C1" s="254"/>
      <c r="D1" s="254"/>
      <c r="E1" s="254"/>
      <c r="F1" s="254"/>
      <c r="G1" s="254"/>
      <c r="H1" s="254"/>
      <c r="I1" s="105"/>
    </row>
    <row r="2" spans="1:9" ht="15.75" customHeight="1">
      <c r="A2" s="254"/>
      <c r="B2" s="254"/>
      <c r="C2" s="254"/>
      <c r="D2" s="254"/>
      <c r="E2" s="254"/>
      <c r="F2" s="254"/>
      <c r="G2" s="254"/>
      <c r="H2" s="254"/>
      <c r="I2" s="106"/>
    </row>
    <row r="3" spans="1:9" ht="55.15" customHeight="1">
      <c r="A3" s="264" t="s">
        <v>153</v>
      </c>
      <c r="B3" s="265" t="s">
        <v>154</v>
      </c>
      <c r="C3" s="267" t="s">
        <v>98</v>
      </c>
      <c r="D3" s="252" t="s">
        <v>96</v>
      </c>
      <c r="E3" s="253"/>
      <c r="F3" s="253"/>
      <c r="G3" s="253"/>
      <c r="H3" s="253"/>
    </row>
    <row r="4" spans="1:9" ht="24.75" customHeight="1">
      <c r="A4" s="252"/>
      <c r="B4" s="266"/>
      <c r="C4" s="268"/>
      <c r="D4" s="162" t="s">
        <v>321</v>
      </c>
      <c r="E4" s="162" t="s">
        <v>322</v>
      </c>
      <c r="F4" s="162" t="s">
        <v>323</v>
      </c>
      <c r="G4" s="172" t="s">
        <v>324</v>
      </c>
      <c r="H4" s="163" t="s">
        <v>325</v>
      </c>
    </row>
    <row r="5" spans="1:9" ht="20.25" customHeight="1">
      <c r="A5" s="117"/>
      <c r="B5" s="34" t="s">
        <v>165</v>
      </c>
      <c r="C5" s="184">
        <f>SUM(C6:C24)</f>
        <v>93</v>
      </c>
      <c r="D5" s="163"/>
      <c r="E5" s="163"/>
      <c r="F5" s="163"/>
      <c r="G5" s="171"/>
      <c r="H5" s="163"/>
    </row>
    <row r="6" spans="1:9" ht="20.45" customHeight="1">
      <c r="A6" s="20" t="s">
        <v>174</v>
      </c>
      <c r="B6" s="126" t="s">
        <v>179</v>
      </c>
      <c r="C6" s="141">
        <v>4</v>
      </c>
      <c r="D6" s="122">
        <v>1</v>
      </c>
      <c r="E6" s="122"/>
      <c r="F6" s="122">
        <v>1</v>
      </c>
      <c r="G6" s="122"/>
      <c r="H6" s="122"/>
    </row>
    <row r="7" spans="1:9" ht="20.45" customHeight="1">
      <c r="A7" s="20" t="s">
        <v>176</v>
      </c>
      <c r="B7" s="126" t="s">
        <v>181</v>
      </c>
      <c r="C7" s="141">
        <v>4</v>
      </c>
      <c r="D7" s="122">
        <v>1</v>
      </c>
      <c r="E7" s="122">
        <v>1</v>
      </c>
      <c r="F7" s="122"/>
      <c r="G7" s="122"/>
      <c r="H7" s="122"/>
    </row>
    <row r="8" spans="1:9" ht="20.45" customHeight="1">
      <c r="A8" s="20" t="s">
        <v>178</v>
      </c>
      <c r="B8" s="126" t="s">
        <v>175</v>
      </c>
      <c r="C8" s="141">
        <v>4</v>
      </c>
      <c r="D8" s="122">
        <v>1</v>
      </c>
      <c r="E8" s="122"/>
      <c r="F8" s="122">
        <v>1</v>
      </c>
      <c r="G8" s="122"/>
      <c r="H8" s="122"/>
    </row>
    <row r="9" spans="1:9" ht="20.45" customHeight="1">
      <c r="A9" s="20" t="s">
        <v>180</v>
      </c>
      <c r="B9" s="126" t="s">
        <v>177</v>
      </c>
      <c r="C9" s="141">
        <v>4</v>
      </c>
      <c r="D9" s="122">
        <v>1</v>
      </c>
      <c r="E9" s="122"/>
      <c r="F9" s="122">
        <v>1</v>
      </c>
      <c r="G9" s="122"/>
      <c r="H9" s="122"/>
    </row>
    <row r="10" spans="1:9" ht="20.45" customHeight="1">
      <c r="A10" s="20" t="s">
        <v>306</v>
      </c>
      <c r="B10" s="126" t="s">
        <v>187</v>
      </c>
      <c r="C10" s="141">
        <v>2</v>
      </c>
      <c r="D10" s="122"/>
      <c r="E10" s="122"/>
      <c r="F10" s="122">
        <v>3</v>
      </c>
      <c r="G10" s="122">
        <v>2.4</v>
      </c>
      <c r="H10" s="122"/>
    </row>
    <row r="11" spans="1:9" ht="32.25" customHeight="1">
      <c r="A11" s="20" t="s">
        <v>307</v>
      </c>
      <c r="B11" s="126" t="s">
        <v>188</v>
      </c>
      <c r="C11" s="141">
        <v>2</v>
      </c>
      <c r="D11" s="122"/>
      <c r="E11" s="122"/>
      <c r="F11" s="122">
        <v>2</v>
      </c>
      <c r="G11" s="173">
        <v>6</v>
      </c>
      <c r="H11" s="122"/>
    </row>
    <row r="12" spans="1:9" ht="30.75" customHeight="1">
      <c r="A12" s="20" t="s">
        <v>271</v>
      </c>
      <c r="B12" s="144" t="s">
        <v>213</v>
      </c>
      <c r="C12" s="141">
        <v>8</v>
      </c>
      <c r="D12" s="122"/>
      <c r="E12" s="122"/>
      <c r="F12" s="122">
        <v>3</v>
      </c>
      <c r="G12" s="173" t="s">
        <v>326</v>
      </c>
      <c r="H12" s="122"/>
    </row>
    <row r="13" spans="1:9" ht="20.45" customHeight="1">
      <c r="A13" s="20" t="s">
        <v>272</v>
      </c>
      <c r="B13" s="144" t="s">
        <v>215</v>
      </c>
      <c r="C13" s="141">
        <v>4</v>
      </c>
      <c r="D13" s="122"/>
      <c r="E13" s="122"/>
      <c r="F13" s="122"/>
      <c r="G13" s="173">
        <v>1.4</v>
      </c>
      <c r="H13" s="122"/>
    </row>
    <row r="14" spans="1:9" ht="31.5" customHeight="1">
      <c r="A14" s="20" t="s">
        <v>273</v>
      </c>
      <c r="B14" s="144" t="s">
        <v>217</v>
      </c>
      <c r="C14" s="141">
        <v>8</v>
      </c>
      <c r="D14" s="122"/>
      <c r="E14" s="122">
        <v>1</v>
      </c>
      <c r="F14" s="122"/>
      <c r="G14" s="173" t="s">
        <v>327</v>
      </c>
      <c r="H14" s="122"/>
    </row>
    <row r="15" spans="1:9" ht="31.5" customHeight="1">
      <c r="A15" s="20" t="s">
        <v>274</v>
      </c>
      <c r="B15" s="144" t="s">
        <v>219</v>
      </c>
      <c r="C15" s="141">
        <v>8</v>
      </c>
      <c r="D15" s="122"/>
      <c r="E15" s="122">
        <v>1</v>
      </c>
      <c r="F15" s="122"/>
      <c r="G15" s="173" t="s">
        <v>328</v>
      </c>
      <c r="H15" s="122"/>
    </row>
    <row r="16" spans="1:9" ht="28.5" customHeight="1">
      <c r="A16" s="20" t="s">
        <v>275</v>
      </c>
      <c r="B16" s="144" t="s">
        <v>309</v>
      </c>
      <c r="C16" s="141">
        <v>8</v>
      </c>
      <c r="D16" s="122"/>
      <c r="E16" s="122"/>
      <c r="F16" s="122"/>
      <c r="G16" s="173" t="s">
        <v>329</v>
      </c>
      <c r="H16" s="122"/>
    </row>
    <row r="17" spans="1:8" ht="28.5" customHeight="1">
      <c r="A17" s="20" t="s">
        <v>276</v>
      </c>
      <c r="B17" s="144" t="s">
        <v>223</v>
      </c>
      <c r="C17" s="141">
        <v>4</v>
      </c>
      <c r="D17" s="122"/>
      <c r="E17" s="122"/>
      <c r="F17" s="122"/>
      <c r="G17" s="173">
        <v>6.9</v>
      </c>
      <c r="H17" s="122"/>
    </row>
    <row r="18" spans="1:8" ht="20.45" customHeight="1">
      <c r="A18" s="20" t="s">
        <v>277</v>
      </c>
      <c r="B18" s="144" t="s">
        <v>225</v>
      </c>
      <c r="C18" s="141">
        <v>8</v>
      </c>
      <c r="D18" s="122"/>
      <c r="E18" s="122"/>
      <c r="F18" s="122"/>
      <c r="G18" s="173" t="s">
        <v>330</v>
      </c>
      <c r="H18" s="122"/>
    </row>
    <row r="19" spans="1:8" ht="31.5" customHeight="1">
      <c r="A19" s="20" t="s">
        <v>278</v>
      </c>
      <c r="B19" s="144" t="s">
        <v>229</v>
      </c>
      <c r="C19" s="141">
        <v>4</v>
      </c>
      <c r="D19" s="122"/>
      <c r="E19" s="122"/>
      <c r="F19" s="122">
        <v>3</v>
      </c>
      <c r="G19" s="173">
        <v>8</v>
      </c>
      <c r="H19" s="122"/>
    </row>
    <row r="20" spans="1:8" ht="42.75" customHeight="1">
      <c r="A20" s="20" t="s">
        <v>279</v>
      </c>
      <c r="B20" s="144" t="s">
        <v>331</v>
      </c>
      <c r="C20" s="141">
        <v>4</v>
      </c>
      <c r="D20" s="122"/>
      <c r="E20" s="122"/>
      <c r="F20" s="122"/>
      <c r="G20" s="173" t="s">
        <v>332</v>
      </c>
      <c r="H20" s="122"/>
    </row>
    <row r="21" spans="1:8" ht="34.5" customHeight="1">
      <c r="A21" s="20" t="s">
        <v>280</v>
      </c>
      <c r="B21" s="144" t="s">
        <v>227</v>
      </c>
      <c r="C21" s="141">
        <v>4</v>
      </c>
      <c r="D21" s="122"/>
      <c r="E21" s="122"/>
      <c r="F21" s="122"/>
      <c r="G21" s="173">
        <v>4.8</v>
      </c>
      <c r="H21" s="122"/>
    </row>
    <row r="22" spans="1:8" ht="43.5" customHeight="1">
      <c r="A22" s="20" t="s">
        <v>281</v>
      </c>
      <c r="B22" s="144" t="s">
        <v>231</v>
      </c>
      <c r="C22" s="141">
        <v>4</v>
      </c>
      <c r="D22" s="122"/>
      <c r="E22" s="122"/>
      <c r="F22" s="122"/>
      <c r="G22" s="173" t="s">
        <v>333</v>
      </c>
      <c r="H22" s="122"/>
    </row>
    <row r="23" spans="1:8" ht="47.25" customHeight="1">
      <c r="A23" s="20" t="s">
        <v>282</v>
      </c>
      <c r="B23" s="144" t="s">
        <v>233</v>
      </c>
      <c r="C23" s="175">
        <v>4</v>
      </c>
      <c r="D23" s="122"/>
      <c r="E23" s="122"/>
      <c r="F23" s="122"/>
      <c r="G23" s="173" t="s">
        <v>334</v>
      </c>
      <c r="H23" s="122"/>
    </row>
    <row r="24" spans="1:8" ht="38.25" customHeight="1">
      <c r="A24" s="20" t="s">
        <v>283</v>
      </c>
      <c r="B24" s="144" t="s">
        <v>235</v>
      </c>
      <c r="C24" s="175">
        <v>5</v>
      </c>
      <c r="D24" s="122"/>
      <c r="E24" s="122"/>
      <c r="F24" s="122"/>
      <c r="G24" s="173" t="s">
        <v>329</v>
      </c>
      <c r="H24" s="122"/>
    </row>
    <row r="25" spans="1:8" ht="32.25" customHeight="1">
      <c r="A25" s="20"/>
      <c r="B25" s="165" t="s">
        <v>121</v>
      </c>
      <c r="C25" s="180">
        <f>C26+C46</f>
        <v>113</v>
      </c>
      <c r="D25" s="122"/>
      <c r="E25" s="122"/>
      <c r="F25" s="122"/>
      <c r="G25" s="173"/>
      <c r="H25" s="122"/>
    </row>
    <row r="26" spans="1:8" ht="31.5" customHeight="1">
      <c r="A26" s="20"/>
      <c r="B26" s="166" t="s">
        <v>162</v>
      </c>
      <c r="C26" s="180">
        <f>SUM(C27:C45)</f>
        <v>75</v>
      </c>
      <c r="D26" s="122"/>
      <c r="E26" s="122"/>
      <c r="F26" s="122"/>
      <c r="G26" s="173"/>
      <c r="H26" s="122"/>
    </row>
    <row r="27" spans="1:8" ht="36.75" customHeight="1">
      <c r="A27" s="174" t="s">
        <v>182</v>
      </c>
      <c r="B27" s="126" t="s">
        <v>183</v>
      </c>
      <c r="C27" s="141">
        <v>2</v>
      </c>
      <c r="D27" s="122">
        <v>1</v>
      </c>
      <c r="E27" s="122"/>
      <c r="F27" s="122"/>
      <c r="G27" s="122"/>
      <c r="H27" s="122"/>
    </row>
    <row r="28" spans="1:8" ht="34.5" customHeight="1">
      <c r="A28" s="174" t="s">
        <v>185</v>
      </c>
      <c r="B28" s="126" t="s">
        <v>184</v>
      </c>
      <c r="C28" s="141">
        <v>2</v>
      </c>
      <c r="D28" s="122">
        <v>1</v>
      </c>
      <c r="E28" s="122"/>
      <c r="F28" s="122"/>
      <c r="G28" s="122"/>
      <c r="H28" s="122"/>
    </row>
    <row r="29" spans="1:8" ht="35.25" customHeight="1">
      <c r="A29" s="174" t="s">
        <v>205</v>
      </c>
      <c r="B29" s="126" t="s">
        <v>204</v>
      </c>
      <c r="C29" s="141">
        <v>2</v>
      </c>
      <c r="D29" s="122">
        <v>1</v>
      </c>
      <c r="E29" s="122"/>
      <c r="F29" s="122"/>
      <c r="G29" s="122"/>
      <c r="H29" s="122"/>
    </row>
    <row r="30" spans="1:8" ht="32.25" customHeight="1">
      <c r="A30" s="174" t="s">
        <v>206</v>
      </c>
      <c r="B30" s="126" t="s">
        <v>335</v>
      </c>
      <c r="C30" s="141">
        <v>2</v>
      </c>
      <c r="D30" s="122"/>
      <c r="E30" s="122"/>
      <c r="F30" s="122"/>
      <c r="G30" s="173">
        <v>7.9</v>
      </c>
      <c r="H30" s="122"/>
    </row>
    <row r="31" spans="1:8" ht="35.25" customHeight="1">
      <c r="A31" s="176" t="s">
        <v>284</v>
      </c>
      <c r="B31" s="177" t="s">
        <v>336</v>
      </c>
      <c r="C31" s="178">
        <v>4</v>
      </c>
      <c r="D31" s="122"/>
      <c r="E31" s="122">
        <v>1</v>
      </c>
      <c r="F31" s="122">
        <v>3</v>
      </c>
      <c r="G31" s="122"/>
      <c r="H31" s="122"/>
    </row>
    <row r="32" spans="1:8" ht="42.75" customHeight="1">
      <c r="A32" s="157" t="s">
        <v>285</v>
      </c>
      <c r="B32" s="146" t="s">
        <v>238</v>
      </c>
      <c r="C32" s="181">
        <v>4</v>
      </c>
      <c r="D32" s="122"/>
      <c r="E32" s="122">
        <v>4</v>
      </c>
      <c r="F32" s="122"/>
      <c r="G32" s="173">
        <v>1</v>
      </c>
      <c r="H32" s="122">
        <v>1.2</v>
      </c>
    </row>
    <row r="33" spans="1:8" ht="47.25" customHeight="1">
      <c r="A33" s="157" t="s">
        <v>286</v>
      </c>
      <c r="B33" s="147" t="s">
        <v>240</v>
      </c>
      <c r="C33" s="181">
        <v>5</v>
      </c>
      <c r="D33" s="122">
        <v>6</v>
      </c>
      <c r="E33" s="122"/>
      <c r="F33" s="122"/>
      <c r="G33" s="173"/>
      <c r="H33" s="122">
        <v>1.6</v>
      </c>
    </row>
    <row r="34" spans="1:8" ht="34.5" customHeight="1">
      <c r="A34" s="157" t="s">
        <v>287</v>
      </c>
      <c r="B34" s="146" t="s">
        <v>242</v>
      </c>
      <c r="C34" s="181">
        <v>6</v>
      </c>
      <c r="D34" s="122"/>
      <c r="E34" s="122"/>
      <c r="F34" s="122"/>
      <c r="G34" s="173" t="s">
        <v>340</v>
      </c>
      <c r="H34" s="122">
        <v>3.4</v>
      </c>
    </row>
    <row r="35" spans="1:8" ht="33" customHeight="1">
      <c r="A35" s="157" t="s">
        <v>288</v>
      </c>
      <c r="B35" s="146" t="s">
        <v>244</v>
      </c>
      <c r="C35" s="181">
        <v>4</v>
      </c>
      <c r="D35" s="122"/>
      <c r="E35" s="122"/>
      <c r="F35" s="122"/>
      <c r="G35" s="173">
        <v>1.7</v>
      </c>
      <c r="H35" s="122" t="s">
        <v>329</v>
      </c>
    </row>
    <row r="36" spans="1:8" ht="24.75" customHeight="1">
      <c r="A36" s="157" t="s">
        <v>289</v>
      </c>
      <c r="B36" s="148" t="s">
        <v>339</v>
      </c>
      <c r="C36" s="181">
        <v>4</v>
      </c>
      <c r="D36" s="122"/>
      <c r="E36" s="122"/>
      <c r="F36" s="122"/>
      <c r="G36" s="173">
        <v>7</v>
      </c>
      <c r="H36" s="122">
        <v>6.7</v>
      </c>
    </row>
    <row r="37" spans="1:8" ht="36" customHeight="1">
      <c r="A37" s="157" t="s">
        <v>290</v>
      </c>
      <c r="B37" s="146" t="s">
        <v>247</v>
      </c>
      <c r="C37" s="181">
        <v>5</v>
      </c>
      <c r="D37" s="122"/>
      <c r="E37" s="122"/>
      <c r="F37" s="122"/>
      <c r="G37" s="173">
        <v>10.119999999999999</v>
      </c>
      <c r="H37" s="122" t="s">
        <v>341</v>
      </c>
    </row>
    <row r="38" spans="1:8" ht="32.25" customHeight="1">
      <c r="A38" s="157" t="s">
        <v>291</v>
      </c>
      <c r="B38" s="146" t="s">
        <v>249</v>
      </c>
      <c r="C38" s="181">
        <v>5</v>
      </c>
      <c r="D38" s="122"/>
      <c r="E38" s="122"/>
      <c r="F38" s="122"/>
      <c r="G38" s="173">
        <v>3.4</v>
      </c>
      <c r="H38" s="122" t="s">
        <v>342</v>
      </c>
    </row>
    <row r="39" spans="1:8" ht="54" customHeight="1">
      <c r="A39" s="157" t="s">
        <v>292</v>
      </c>
      <c r="B39" s="147" t="s">
        <v>252</v>
      </c>
      <c r="C39" s="181">
        <v>4</v>
      </c>
      <c r="D39" s="122"/>
      <c r="E39" s="122"/>
      <c r="F39" s="122"/>
      <c r="G39" s="173">
        <v>9</v>
      </c>
      <c r="H39" s="122">
        <v>4</v>
      </c>
    </row>
    <row r="40" spans="1:8" ht="34.5" customHeight="1">
      <c r="A40" s="157" t="s">
        <v>293</v>
      </c>
      <c r="B40" s="147" t="s">
        <v>316</v>
      </c>
      <c r="C40" s="181">
        <v>4</v>
      </c>
      <c r="D40" s="122"/>
      <c r="E40" s="122"/>
      <c r="F40" s="122"/>
      <c r="G40" s="173"/>
      <c r="H40" s="122" t="s">
        <v>343</v>
      </c>
    </row>
    <row r="41" spans="1:8" ht="24.75" customHeight="1">
      <c r="A41" s="157" t="s">
        <v>294</v>
      </c>
      <c r="B41" s="146" t="s">
        <v>314</v>
      </c>
      <c r="C41" s="181">
        <v>4</v>
      </c>
      <c r="D41" s="122"/>
      <c r="E41" s="122"/>
      <c r="F41" s="122"/>
      <c r="G41" s="173"/>
      <c r="H41" s="122">
        <v>1.3</v>
      </c>
    </row>
    <row r="42" spans="1:8" ht="34.5" customHeight="1">
      <c r="A42" s="157" t="s">
        <v>295</v>
      </c>
      <c r="B42" s="146" t="s">
        <v>254</v>
      </c>
      <c r="C42" s="181">
        <v>5</v>
      </c>
      <c r="D42" s="122"/>
      <c r="E42" s="122"/>
      <c r="F42" s="122"/>
      <c r="G42" s="173"/>
      <c r="H42" s="122" t="s">
        <v>343</v>
      </c>
    </row>
    <row r="43" spans="1:8" ht="46.5" customHeight="1">
      <c r="A43" s="157" t="s">
        <v>296</v>
      </c>
      <c r="B43" s="146" t="s">
        <v>318</v>
      </c>
      <c r="C43" s="181">
        <v>4</v>
      </c>
      <c r="D43" s="122"/>
      <c r="E43" s="122"/>
      <c r="F43" s="122"/>
      <c r="G43" s="173"/>
      <c r="H43" s="122" t="s">
        <v>343</v>
      </c>
    </row>
    <row r="44" spans="1:8" ht="24.75" customHeight="1">
      <c r="A44" s="157" t="s">
        <v>315</v>
      </c>
      <c r="B44" s="146" t="s">
        <v>256</v>
      </c>
      <c r="C44" s="181">
        <v>4</v>
      </c>
      <c r="D44" s="122"/>
      <c r="E44" s="122"/>
      <c r="F44" s="122"/>
      <c r="G44" s="173" t="s">
        <v>344</v>
      </c>
      <c r="H44" s="122"/>
    </row>
    <row r="45" spans="1:8" ht="45" customHeight="1">
      <c r="A45" s="157" t="s">
        <v>317</v>
      </c>
      <c r="B45" s="146" t="s">
        <v>258</v>
      </c>
      <c r="C45" s="181">
        <v>5</v>
      </c>
      <c r="D45" s="122"/>
      <c r="E45" s="122"/>
      <c r="F45" s="122"/>
      <c r="G45" s="173"/>
      <c r="H45" s="122" t="s">
        <v>343</v>
      </c>
    </row>
    <row r="46" spans="1:8" ht="24.75" customHeight="1">
      <c r="A46" s="20"/>
      <c r="B46" s="38" t="s">
        <v>122</v>
      </c>
      <c r="C46" s="182">
        <f>SUM(C47:C55)</f>
        <v>38</v>
      </c>
      <c r="D46" s="122"/>
      <c r="E46" s="122"/>
      <c r="F46" s="122"/>
      <c r="G46" s="173"/>
      <c r="H46" s="122"/>
    </row>
    <row r="47" spans="1:8" ht="24.75" customHeight="1">
      <c r="A47" s="15" t="s">
        <v>186</v>
      </c>
      <c r="B47" s="126" t="s">
        <v>211</v>
      </c>
      <c r="C47" s="170">
        <v>2</v>
      </c>
      <c r="D47" s="122"/>
      <c r="E47" s="122"/>
      <c r="F47" s="122"/>
      <c r="G47" s="173"/>
      <c r="H47" s="122"/>
    </row>
    <row r="48" spans="1:8" ht="24.75" customHeight="1">
      <c r="A48" s="15" t="s">
        <v>308</v>
      </c>
      <c r="B48" s="126" t="s">
        <v>189</v>
      </c>
      <c r="C48" s="170">
        <v>4</v>
      </c>
      <c r="D48" s="122"/>
      <c r="E48" s="122"/>
      <c r="F48" s="122"/>
      <c r="G48" s="173"/>
      <c r="H48" s="122"/>
    </row>
    <row r="49" spans="1:8" ht="24.75" customHeight="1">
      <c r="A49" s="183" t="s">
        <v>297</v>
      </c>
      <c r="B49" s="150" t="s">
        <v>259</v>
      </c>
      <c r="C49" s="170">
        <v>5</v>
      </c>
      <c r="D49" s="122"/>
      <c r="E49" s="122"/>
      <c r="F49" s="122"/>
      <c r="G49" s="173"/>
      <c r="H49" s="122"/>
    </row>
    <row r="50" spans="1:8" ht="24.75" customHeight="1">
      <c r="A50" s="183" t="s">
        <v>298</v>
      </c>
      <c r="B50" s="150" t="s">
        <v>260</v>
      </c>
      <c r="C50" s="170">
        <v>5</v>
      </c>
      <c r="D50" s="122"/>
      <c r="E50" s="122"/>
      <c r="F50" s="122"/>
      <c r="G50" s="173"/>
      <c r="H50" s="122"/>
    </row>
    <row r="51" spans="1:8" ht="24.75" customHeight="1">
      <c r="A51" s="183" t="s">
        <v>299</v>
      </c>
      <c r="B51" s="150" t="s">
        <v>261</v>
      </c>
      <c r="C51" s="170">
        <v>5</v>
      </c>
      <c r="D51" s="122"/>
      <c r="E51" s="122"/>
      <c r="F51" s="122"/>
      <c r="G51" s="173"/>
      <c r="H51" s="122"/>
    </row>
    <row r="52" spans="1:8" ht="24.75" customHeight="1">
      <c r="A52" s="183" t="s">
        <v>300</v>
      </c>
      <c r="B52" s="150" t="s">
        <v>262</v>
      </c>
      <c r="C52" s="170">
        <v>5</v>
      </c>
      <c r="D52" s="122"/>
      <c r="E52" s="122"/>
      <c r="F52" s="122"/>
      <c r="G52" s="173"/>
      <c r="H52" s="122"/>
    </row>
    <row r="53" spans="1:8" ht="24.75" customHeight="1">
      <c r="A53" s="183" t="s">
        <v>301</v>
      </c>
      <c r="B53" s="150" t="s">
        <v>263</v>
      </c>
      <c r="C53" s="170">
        <v>4</v>
      </c>
      <c r="D53" s="122"/>
      <c r="E53" s="122"/>
      <c r="F53" s="122"/>
      <c r="G53" s="173"/>
      <c r="H53" s="122"/>
    </row>
    <row r="54" spans="1:8" ht="24.75" customHeight="1">
      <c r="A54" s="183" t="s">
        <v>302</v>
      </c>
      <c r="B54" s="150" t="s">
        <v>264</v>
      </c>
      <c r="C54" s="175">
        <v>4</v>
      </c>
      <c r="D54" s="122"/>
      <c r="E54" s="122"/>
      <c r="F54" s="122"/>
      <c r="G54" s="173"/>
      <c r="H54" s="122"/>
    </row>
    <row r="55" spans="1:8" ht="23.25" customHeight="1">
      <c r="A55" s="183" t="s">
        <v>303</v>
      </c>
      <c r="B55" s="150" t="s">
        <v>265</v>
      </c>
      <c r="C55" s="175">
        <v>4</v>
      </c>
      <c r="D55" s="122"/>
      <c r="E55" s="122"/>
      <c r="F55" s="122"/>
      <c r="G55" s="173"/>
      <c r="H55" s="122"/>
    </row>
    <row r="56" spans="1:8" ht="34.5" customHeight="1">
      <c r="A56" s="117"/>
      <c r="B56" s="38" t="s">
        <v>155</v>
      </c>
      <c r="C56" s="163"/>
      <c r="D56" s="163"/>
      <c r="E56" s="163"/>
      <c r="F56" s="163"/>
      <c r="G56" s="171"/>
      <c r="H56" s="163"/>
    </row>
    <row r="57" spans="1:8" ht="27" customHeight="1">
      <c r="A57" s="174" t="s">
        <v>198</v>
      </c>
      <c r="B57" s="126" t="s">
        <v>190</v>
      </c>
      <c r="C57" s="163"/>
      <c r="D57" s="163"/>
      <c r="E57" s="163"/>
      <c r="F57" s="163"/>
      <c r="G57" s="171"/>
      <c r="H57" s="163"/>
    </row>
    <row r="58" spans="1:8" ht="20.45" customHeight="1">
      <c r="A58" s="117"/>
      <c r="B58" s="37" t="s">
        <v>123</v>
      </c>
      <c r="C58" s="163"/>
      <c r="D58" s="163"/>
      <c r="E58" s="163"/>
      <c r="F58" s="163"/>
      <c r="G58" s="171"/>
      <c r="H58" s="163"/>
    </row>
    <row r="59" spans="1:8" ht="27" customHeight="1">
      <c r="A59" s="117"/>
      <c r="B59" s="167" t="s">
        <v>130</v>
      </c>
      <c r="C59" s="179">
        <v>6</v>
      </c>
      <c r="D59" s="122">
        <v>1</v>
      </c>
      <c r="E59" s="122"/>
      <c r="F59" s="122"/>
      <c r="G59" s="173">
        <v>1.9</v>
      </c>
      <c r="H59" s="122"/>
    </row>
    <row r="60" spans="1:8" ht="27" customHeight="1">
      <c r="A60" s="117"/>
      <c r="B60" s="168" t="s">
        <v>132</v>
      </c>
      <c r="C60" s="179">
        <v>9</v>
      </c>
      <c r="D60" s="122">
        <v>1</v>
      </c>
      <c r="E60" s="122"/>
      <c r="F60" s="122"/>
      <c r="G60" s="173" t="s">
        <v>337</v>
      </c>
      <c r="H60" s="122"/>
    </row>
    <row r="61" spans="1:8" ht="37.9" customHeight="1">
      <c r="A61" s="117"/>
      <c r="B61" s="168" t="s">
        <v>133</v>
      </c>
      <c r="C61" s="179">
        <v>9</v>
      </c>
      <c r="D61" s="122"/>
      <c r="E61" s="122"/>
      <c r="F61" s="122">
        <v>1</v>
      </c>
      <c r="G61" s="173" t="s">
        <v>338</v>
      </c>
      <c r="H61" s="122"/>
    </row>
    <row r="62" spans="1:8" ht="20.45" customHeight="1">
      <c r="A62" s="117"/>
      <c r="B62" s="37" t="s">
        <v>123</v>
      </c>
      <c r="C62" s="163">
        <f>SUM(C59:C61)</f>
        <v>24</v>
      </c>
      <c r="D62" s="163"/>
      <c r="E62" s="163"/>
      <c r="F62" s="163"/>
      <c r="G62" s="171"/>
      <c r="H62" s="163"/>
    </row>
    <row r="63" spans="1:8" ht="18" customHeight="1">
      <c r="A63" s="169"/>
      <c r="B63" s="261" t="s">
        <v>150</v>
      </c>
      <c r="C63" s="262"/>
      <c r="D63" s="262"/>
      <c r="E63" s="262"/>
      <c r="F63" s="263"/>
      <c r="G63" s="255" t="s">
        <v>305</v>
      </c>
      <c r="H63" s="256"/>
    </row>
    <row r="64" spans="1:8" ht="31.5">
      <c r="A64" s="169"/>
      <c r="B64" s="185" t="s">
        <v>166</v>
      </c>
      <c r="C64" s="259"/>
      <c r="D64" s="259"/>
      <c r="E64" s="259"/>
      <c r="F64" s="260"/>
      <c r="G64" s="257"/>
      <c r="H64" s="258"/>
    </row>
    <row r="65" spans="1:8">
      <c r="A65" s="164"/>
      <c r="B65" s="164"/>
      <c r="C65" s="164"/>
      <c r="D65" s="164"/>
      <c r="E65" s="164"/>
      <c r="F65" s="164"/>
      <c r="G65" s="164"/>
      <c r="H65" s="164"/>
    </row>
    <row r="66" spans="1:8">
      <c r="A66" s="164"/>
      <c r="B66" s="164"/>
      <c r="C66" s="164"/>
      <c r="D66" s="164"/>
      <c r="E66" s="164"/>
      <c r="F66" s="164"/>
      <c r="G66" s="164"/>
      <c r="H66" s="164"/>
    </row>
  </sheetData>
  <mergeCells count="9">
    <mergeCell ref="D3:H3"/>
    <mergeCell ref="A1:H2"/>
    <mergeCell ref="G63:H63"/>
    <mergeCell ref="G64:H64"/>
    <mergeCell ref="C64:F64"/>
    <mergeCell ref="B63:F63"/>
    <mergeCell ref="A3:A4"/>
    <mergeCell ref="B3:B4"/>
    <mergeCell ref="C3:C4"/>
  </mergeCells>
  <pageMargins left="0.70866141732283472" right="0.70866141732283472" top="0.74803149606299213" bottom="0.74803149606299213" header="0.31496062992125984" footer="0.31496062992125984"/>
  <pageSetup paperSize="9" scale="82" orientation="landscape"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1</vt:lpstr>
      <vt:lpstr>Уч план 1</vt:lpstr>
      <vt:lpstr>Каталог дисциплин</vt:lpstr>
      <vt:lpstr>'Титульный 1'!Область_печати</vt:lpstr>
      <vt:lpstr>'Уч план 1'!Область_печати</vt:lpstr>
    </vt:vector>
  </TitlesOfParts>
  <Company>ОшГУ</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Учебный план_Прикладная информатика</dc:title>
  <dc:creator>Satgareev Marat</dc:creator>
  <cp:lastModifiedBy>User</cp:lastModifiedBy>
  <cp:lastPrinted>2023-08-29T09:42:04Z</cp:lastPrinted>
  <dcterms:created xsi:type="dcterms:W3CDTF">2004-05-28T06:33:29Z</dcterms:created>
  <dcterms:modified xsi:type="dcterms:W3CDTF">2024-04-03T07:36:35Z</dcterms:modified>
</cp:coreProperties>
</file>